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rsv2002\nas\1404-B001-H\BIM支援室\5.HP、jGrants\20240410_ホームページアップ資料\"/>
    </mc:Choice>
  </mc:AlternateContent>
  <workbookProtection workbookPassword="EADB" lockStructure="1"/>
  <bookViews>
    <workbookView xWindow="0" yWindow="0" windowWidth="28800" windowHeight="11085" tabRatio="793" firstSheet="1" activeTab="1"/>
  </bookViews>
  <sheets>
    <sheet name="交付（変更）申請書_インポート用" sheetId="20" state="hidden" r:id="rId1"/>
    <sheet name="①交付（変更）申請書" sheetId="7" r:id="rId2"/>
    <sheet name="②交付（変更）申請書（別紙１）" sheetId="21" r:id="rId3"/>
    <sheet name="③交付（変更）申請書（別紙２）" sheetId="9" r:id="rId4"/>
    <sheet name="④交付（変更）申請書（別紙３）" sheetId="10" r:id="rId5"/>
    <sheet name="⑧整備宣言書" sheetId="17" r:id="rId6"/>
    <sheet name="⑨整備宣言概要書" sheetId="18" r:id="rId7"/>
  </sheets>
  <definedNames>
    <definedName name="_xlnm.Print_Area" localSheetId="1">'①交付（変更）申請書'!$A$1:$J$80</definedName>
    <definedName name="_xlnm.Print_Area" localSheetId="2">'②交付（変更）申請書（別紙１）'!$A$1:$Y$73</definedName>
    <definedName name="_xlnm.Print_Area" localSheetId="3">'③交付（変更）申請書（別紙２）'!$A$1:$I$40</definedName>
    <definedName name="_xlnm.Print_Area" localSheetId="4">'④交付（変更）申請書（別紙３）'!$A$1:$I$20</definedName>
    <definedName name="_xlnm.Print_Area" localSheetId="5">⑧整備宣言書!$A$1:$K$24</definedName>
    <definedName name="_xlnm.Print_Area" localSheetId="6">⑨整備宣言概要書!$A$1:$K$20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7" i="21" l="1"/>
  <c r="X67" i="21"/>
  <c r="Y2" i="21" l="1"/>
  <c r="E10" i="17" l="1"/>
  <c r="Y67" i="21" l="1"/>
  <c r="W5" i="21" l="1"/>
  <c r="W65" i="21" s="1"/>
  <c r="W69" i="21" s="1"/>
  <c r="H12" i="9" l="1"/>
  <c r="H16" i="9"/>
  <c r="H14" i="9"/>
  <c r="K14" i="9" l="1"/>
  <c r="K12" i="9"/>
  <c r="C74" i="7"/>
  <c r="C72" i="7"/>
  <c r="C70" i="7"/>
  <c r="C68" i="7"/>
  <c r="C66" i="7"/>
  <c r="C64" i="7"/>
  <c r="C62" i="7"/>
  <c r="C60" i="7"/>
  <c r="C58" i="7"/>
  <c r="C56" i="7"/>
  <c r="C54" i="7"/>
  <c r="C52" i="7"/>
  <c r="C50" i="7"/>
  <c r="C48" i="7"/>
  <c r="C46" i="7"/>
  <c r="C44" i="7"/>
  <c r="C42" i="7"/>
  <c r="C40" i="7"/>
  <c r="C38" i="7"/>
  <c r="C36" i="7"/>
  <c r="C34" i="7"/>
  <c r="C32" i="7"/>
  <c r="C30" i="7"/>
  <c r="C28" i="7"/>
  <c r="C26" i="7"/>
  <c r="C24" i="7"/>
  <c r="C22" i="7"/>
  <c r="C20" i="7"/>
  <c r="C18" i="7"/>
  <c r="C16" i="7"/>
  <c r="B74" i="7"/>
  <c r="B72" i="7"/>
  <c r="B70" i="7"/>
  <c r="B68" i="7"/>
  <c r="B66" i="7"/>
  <c r="B64" i="7"/>
  <c r="B62" i="7"/>
  <c r="B60" i="7"/>
  <c r="B58" i="7"/>
  <c r="B56" i="7"/>
  <c r="B54" i="7"/>
  <c r="B52" i="7"/>
  <c r="B50" i="7"/>
  <c r="B48" i="7"/>
  <c r="B46" i="7"/>
  <c r="B44" i="7"/>
  <c r="B42" i="7"/>
  <c r="B40" i="7"/>
  <c r="B38" i="7"/>
  <c r="B36" i="7"/>
  <c r="B34" i="7"/>
  <c r="B32" i="7"/>
  <c r="B30" i="7"/>
  <c r="B28" i="7"/>
  <c r="B26" i="7"/>
  <c r="B24" i="7"/>
  <c r="B22" i="7"/>
  <c r="B20" i="7"/>
  <c r="B18" i="7"/>
  <c r="B16" i="7"/>
  <c r="Y68" i="21" l="1"/>
  <c r="X64" i="21"/>
  <c r="W64" i="21"/>
  <c r="X63" i="21"/>
  <c r="W63" i="21"/>
  <c r="X62" i="21"/>
  <c r="W62" i="21"/>
  <c r="X61" i="21"/>
  <c r="W61" i="21"/>
  <c r="X60" i="21"/>
  <c r="W60" i="21"/>
  <c r="X59" i="21"/>
  <c r="W59" i="21"/>
  <c r="X58" i="21"/>
  <c r="W58" i="21"/>
  <c r="X57" i="21"/>
  <c r="W57" i="21"/>
  <c r="X56" i="21"/>
  <c r="W56" i="21"/>
  <c r="X55" i="21"/>
  <c r="W55" i="21"/>
  <c r="X54" i="21"/>
  <c r="W54" i="21"/>
  <c r="X53" i="21"/>
  <c r="W53" i="21"/>
  <c r="Y53" i="21" s="1"/>
  <c r="X52" i="21"/>
  <c r="W52" i="21"/>
  <c r="X51" i="21"/>
  <c r="W51" i="21"/>
  <c r="X50" i="21"/>
  <c r="W50" i="21"/>
  <c r="X49" i="21"/>
  <c r="W49" i="21"/>
  <c r="X48" i="21"/>
  <c r="W48" i="21"/>
  <c r="X47" i="21"/>
  <c r="W47" i="21"/>
  <c r="X46" i="21"/>
  <c r="W46" i="21"/>
  <c r="X45" i="21"/>
  <c r="W45" i="21"/>
  <c r="X44" i="21"/>
  <c r="W44" i="21"/>
  <c r="X43" i="21"/>
  <c r="W43" i="21"/>
  <c r="X42" i="21"/>
  <c r="W42" i="21"/>
  <c r="X41" i="21"/>
  <c r="W41" i="21"/>
  <c r="X40" i="21"/>
  <c r="W40" i="21"/>
  <c r="X39" i="21"/>
  <c r="W39" i="21"/>
  <c r="X38" i="21"/>
  <c r="W38" i="21"/>
  <c r="X37" i="21"/>
  <c r="W37" i="21"/>
  <c r="X36" i="21"/>
  <c r="W36" i="21"/>
  <c r="X35" i="21"/>
  <c r="W35" i="21"/>
  <c r="X34" i="21"/>
  <c r="W34" i="21"/>
  <c r="X33" i="21"/>
  <c r="W33" i="21"/>
  <c r="X32" i="21"/>
  <c r="W32" i="21"/>
  <c r="X31" i="21"/>
  <c r="W31" i="21"/>
  <c r="X30" i="21"/>
  <c r="W30" i="21"/>
  <c r="X29" i="21"/>
  <c r="W29" i="21"/>
  <c r="X28" i="21"/>
  <c r="W28" i="21"/>
  <c r="X27" i="21"/>
  <c r="W27" i="21"/>
  <c r="X26" i="21"/>
  <c r="W26" i="21"/>
  <c r="X25" i="21"/>
  <c r="W25" i="21"/>
  <c r="X24" i="21"/>
  <c r="W24" i="21"/>
  <c r="X23" i="21"/>
  <c r="W23" i="21"/>
  <c r="X22" i="21"/>
  <c r="W22" i="21"/>
  <c r="X21" i="21"/>
  <c r="W21" i="21"/>
  <c r="X20" i="21"/>
  <c r="W20" i="21"/>
  <c r="X19" i="21"/>
  <c r="W19" i="21"/>
  <c r="X18" i="21"/>
  <c r="W18" i="21"/>
  <c r="X17" i="21"/>
  <c r="W17" i="21"/>
  <c r="X16" i="21"/>
  <c r="W16" i="21"/>
  <c r="X15" i="21"/>
  <c r="W15" i="21"/>
  <c r="X14" i="21"/>
  <c r="W14" i="21"/>
  <c r="X13" i="21"/>
  <c r="W13" i="21"/>
  <c r="X12" i="21"/>
  <c r="W12" i="21"/>
  <c r="X11" i="21"/>
  <c r="W11" i="21"/>
  <c r="X10" i="21"/>
  <c r="W10" i="21"/>
  <c r="X9" i="21"/>
  <c r="W9" i="21"/>
  <c r="X8" i="21"/>
  <c r="W8" i="21"/>
  <c r="X7" i="21"/>
  <c r="W7" i="21"/>
  <c r="X6" i="21"/>
  <c r="W6" i="21"/>
  <c r="X5" i="21"/>
  <c r="X65" i="21" s="1"/>
  <c r="X66" i="21" l="1"/>
  <c r="X70" i="21" s="1"/>
  <c r="W66" i="21"/>
  <c r="W70" i="21" s="1"/>
  <c r="Y29" i="21"/>
  <c r="Y23" i="21"/>
  <c r="Y55" i="21"/>
  <c r="H66" i="7" s="1"/>
  <c r="Y37" i="21"/>
  <c r="H48" i="7" s="1"/>
  <c r="Y12" i="21"/>
  <c r="Y16" i="21"/>
  <c r="Y27" i="21"/>
  <c r="Y30" i="21"/>
  <c r="Y41" i="21"/>
  <c r="Y48" i="21"/>
  <c r="Y52" i="21"/>
  <c r="Y59" i="21"/>
  <c r="Y62" i="21"/>
  <c r="Y34" i="21"/>
  <c r="Y22" i="21"/>
  <c r="Y17" i="21"/>
  <c r="Y24" i="21"/>
  <c r="Y28" i="21"/>
  <c r="Y35" i="21"/>
  <c r="Y45" i="21"/>
  <c r="Y49" i="21"/>
  <c r="Y56" i="21"/>
  <c r="Y60" i="21"/>
  <c r="Y13" i="21"/>
  <c r="Y38" i="21"/>
  <c r="Y10" i="21"/>
  <c r="Y31" i="21"/>
  <c r="Y42" i="21"/>
  <c r="Y63" i="21"/>
  <c r="Y20" i="21"/>
  <c r="Y11" i="21"/>
  <c r="Y14" i="21"/>
  <c r="Y25" i="21"/>
  <c r="Y36" i="21"/>
  <c r="Y46" i="21"/>
  <c r="Y9" i="21"/>
  <c r="Y21" i="21"/>
  <c r="Y32" i="21"/>
  <c r="Y43" i="21"/>
  <c r="H64" i="7"/>
  <c r="Y57" i="21"/>
  <c r="Y64" i="21"/>
  <c r="Y18" i="21"/>
  <c r="Y39" i="21"/>
  <c r="Y50" i="21"/>
  <c r="Y19" i="21"/>
  <c r="Y33" i="21"/>
  <c r="Y40" i="21"/>
  <c r="Y44" i="21"/>
  <c r="Y51" i="21"/>
  <c r="Y54" i="21"/>
  <c r="Y61" i="21"/>
  <c r="Y15" i="21"/>
  <c r="Y26" i="21"/>
  <c r="Y47" i="21"/>
  <c r="Y58" i="21"/>
  <c r="Y8" i="21"/>
  <c r="Y7" i="21"/>
  <c r="Y5" i="21"/>
  <c r="Y65" i="21" s="1"/>
  <c r="X69" i="21"/>
  <c r="Y6" i="21"/>
  <c r="Y66" i="21" l="1"/>
  <c r="H40" i="7"/>
  <c r="H34" i="7"/>
  <c r="H75" i="7"/>
  <c r="H46" i="7"/>
  <c r="H68" i="7"/>
  <c r="H59" i="7"/>
  <c r="H44" i="7"/>
  <c r="H54" i="7"/>
  <c r="H24" i="7"/>
  <c r="H28" i="7"/>
  <c r="H37" i="7"/>
  <c r="H30" i="7"/>
  <c r="H43" i="7"/>
  <c r="H22" i="7"/>
  <c r="H71" i="7"/>
  <c r="H33" i="7"/>
  <c r="H38" i="7"/>
  <c r="H42" i="7"/>
  <c r="H21" i="7"/>
  <c r="H69" i="7"/>
  <c r="H51" i="7"/>
  <c r="H36" i="7"/>
  <c r="H49" i="7"/>
  <c r="H35" i="7"/>
  <c r="H52" i="7"/>
  <c r="H58" i="7"/>
  <c r="H25" i="7"/>
  <c r="H41" i="7"/>
  <c r="H26" i="7"/>
  <c r="H61" i="7"/>
  <c r="H32" i="7"/>
  <c r="H31" i="7"/>
  <c r="H67" i="7"/>
  <c r="H45" i="7"/>
  <c r="H27" i="7"/>
  <c r="H57" i="7"/>
  <c r="H47" i="7"/>
  <c r="H39" i="7"/>
  <c r="H72" i="7"/>
  <c r="H50" i="7"/>
  <c r="H20" i="7"/>
  <c r="H74" i="7"/>
  <c r="H60" i="7"/>
  <c r="H73" i="7"/>
  <c r="H23" i="7"/>
  <c r="H65" i="7"/>
  <c r="H29" i="7"/>
  <c r="H53" i="7"/>
  <c r="H56" i="7"/>
  <c r="H70" i="7"/>
  <c r="H62" i="7"/>
  <c r="H63" i="7"/>
  <c r="H55" i="7"/>
  <c r="H19" i="7"/>
  <c r="H18" i="7"/>
  <c r="Y70" i="21"/>
  <c r="H17" i="7"/>
  <c r="H16" i="7"/>
  <c r="Y69" i="21"/>
  <c r="C14" i="18"/>
  <c r="E11" i="18"/>
  <c r="E10" i="18"/>
  <c r="E9" i="18"/>
  <c r="J5" i="18"/>
  <c r="H5" i="18"/>
  <c r="F5" i="18"/>
  <c r="H77" i="7" l="1"/>
  <c r="H76" i="7"/>
  <c r="AH2" i="20"/>
  <c r="LQ2" i="20"/>
  <c r="ABO2" i="20"/>
  <c r="XJ2" i="20"/>
  <c r="YF2" i="20"/>
  <c r="FA2" i="20"/>
  <c r="RM2" i="20"/>
  <c r="AGH2" i="20"/>
  <c r="NB2" i="20"/>
  <c r="ARW2" i="20"/>
  <c r="AFI2" i="20"/>
  <c r="KH2" i="20"/>
  <c r="AE2" i="20"/>
  <c r="HI2" i="20"/>
  <c r="MQ2" i="20"/>
  <c r="SS2" i="20"/>
  <c r="RS2" i="20"/>
  <c r="ARD2" i="20"/>
  <c r="LO2" i="20"/>
  <c r="EZ2" i="20"/>
  <c r="KU2" i="20"/>
  <c r="AKJ2" i="20"/>
  <c r="CU2" i="20"/>
  <c r="AQA2" i="20"/>
  <c r="AKQ2" i="20"/>
  <c r="XU2" i="20"/>
  <c r="UN2" i="20"/>
  <c r="LV2" i="20"/>
  <c r="O2" i="20"/>
  <c r="WV2" i="20"/>
  <c r="WX2" i="20"/>
  <c r="UG2" i="20"/>
  <c r="AHY2" i="20"/>
  <c r="SR2" i="20"/>
  <c r="AQS2" i="20"/>
  <c r="YA2" i="20"/>
  <c r="PB2" i="20"/>
  <c r="ALW2" i="20"/>
  <c r="CT2" i="20"/>
  <c r="BN2" i="20"/>
  <c r="UU2" i="20"/>
  <c r="JC2" i="20"/>
  <c r="RU2" i="20"/>
  <c r="ACG2" i="20"/>
  <c r="UB2" i="20"/>
  <c r="GA2" i="20"/>
  <c r="ABZ2" i="20"/>
  <c r="DF2" i="20"/>
  <c r="VB2" i="20"/>
  <c r="SF2" i="20"/>
  <c r="AJS2" i="20"/>
  <c r="XQ2" i="20"/>
  <c r="AOP2" i="20"/>
  <c r="ARF2" i="20"/>
  <c r="OY2" i="20"/>
  <c r="UX2" i="20"/>
  <c r="SE2" i="20"/>
  <c r="YZ2" i="20"/>
  <c r="ALP2" i="20"/>
  <c r="GS2" i="20"/>
  <c r="AJE2" i="20"/>
  <c r="AHK2" i="20"/>
  <c r="QX2" i="20"/>
  <c r="MK2" i="20"/>
  <c r="AV2" i="20"/>
  <c r="BI2" i="20"/>
  <c r="HX2" i="20"/>
  <c r="XK2" i="20"/>
  <c r="PU2" i="20"/>
  <c r="AEP2" i="20"/>
  <c r="JG2" i="20"/>
  <c r="AS2" i="20"/>
  <c r="OS2" i="20"/>
  <c r="AMV2" i="20"/>
  <c r="BY2" i="20"/>
  <c r="AF2" i="20"/>
  <c r="AAI2" i="20"/>
  <c r="ANY2" i="20"/>
  <c r="LR2" i="20"/>
  <c r="AQX2" i="20"/>
  <c r="WN2" i="20"/>
  <c r="APF2" i="20"/>
  <c r="KL2" i="20"/>
  <c r="XW2" i="20"/>
  <c r="ACO2" i="20"/>
  <c r="AQV2" i="20"/>
  <c r="LW2" i="20"/>
  <c r="AHM2" i="20"/>
  <c r="X2" i="20"/>
  <c r="FB2" i="20"/>
  <c r="ATE2" i="20"/>
  <c r="CA2" i="20"/>
  <c r="JA2" i="20"/>
  <c r="AOH2" i="20"/>
  <c r="LN2" i="20"/>
  <c r="AJN2" i="20"/>
  <c r="ANE2" i="20"/>
  <c r="KC2" i="20"/>
  <c r="XX2" i="20"/>
  <c r="ASD2" i="20"/>
  <c r="AAP2" i="20"/>
  <c r="UC2" i="20"/>
  <c r="AJB2" i="20"/>
  <c r="YL2" i="20"/>
  <c r="GR2" i="20"/>
  <c r="UA2" i="20"/>
  <c r="ADF2" i="20"/>
  <c r="AFE2" i="20"/>
  <c r="ADI2" i="20"/>
  <c r="QK2" i="20"/>
  <c r="K2" i="20"/>
  <c r="FH2" i="20"/>
  <c r="PY2" i="20"/>
  <c r="AJC2" i="20"/>
  <c r="PJ2" i="20"/>
  <c r="AMX2" i="20"/>
  <c r="AL2" i="20"/>
  <c r="UM2" i="20"/>
  <c r="TY2" i="20"/>
  <c r="AGY2" i="20"/>
  <c r="ALS2" i="20"/>
  <c r="APL2" i="20"/>
  <c r="UT2" i="20"/>
  <c r="SX2" i="20"/>
  <c r="ST2" i="20"/>
  <c r="DT2" i="20"/>
  <c r="ALD2" i="20"/>
  <c r="ARB2" i="20"/>
  <c r="UW2" i="20"/>
  <c r="ACQ2" i="20"/>
  <c r="ZH2" i="20"/>
  <c r="CM2" i="20"/>
  <c r="APC2" i="20"/>
  <c r="S2" i="20"/>
  <c r="GZ2" i="20"/>
  <c r="GY2" i="20"/>
  <c r="UV2" i="20"/>
  <c r="AIA2" i="20"/>
  <c r="AJD2" i="20"/>
  <c r="FW2" i="20"/>
  <c r="AAO2" i="20"/>
  <c r="AK2" i="20"/>
  <c r="XH2" i="20"/>
  <c r="NX2" i="20"/>
  <c r="AIV2" i="20"/>
  <c r="NL2" i="20"/>
  <c r="ARL2" i="20"/>
  <c r="AIB2" i="20"/>
  <c r="ZC2" i="20"/>
  <c r="MU2" i="20"/>
  <c r="AHP2" i="20"/>
  <c r="AGW2" i="20"/>
  <c r="AQK2" i="20"/>
  <c r="ATM2" i="20"/>
  <c r="HM2" i="20"/>
  <c r="ARA2" i="20"/>
  <c r="APT2" i="20"/>
  <c r="ACC2" i="20"/>
  <c r="AJZ2" i="20"/>
  <c r="KX2" i="20"/>
  <c r="ALB2" i="20"/>
  <c r="ALX2" i="20"/>
  <c r="RZ2" i="20"/>
  <c r="ALM2" i="20"/>
  <c r="N2" i="20"/>
  <c r="VG2" i="20"/>
  <c r="JN2" i="20"/>
  <c r="AEU2" i="20"/>
  <c r="VE2" i="20"/>
  <c r="GX2" i="20"/>
  <c r="AMO2" i="20"/>
  <c r="VR2" i="20"/>
  <c r="NS2" i="20"/>
  <c r="ANZ2" i="20"/>
  <c r="JP2" i="20"/>
  <c r="ASF2" i="20"/>
  <c r="YP2" i="20"/>
  <c r="ADP2" i="20"/>
  <c r="RF2" i="20"/>
  <c r="ACL2" i="20"/>
  <c r="FP2" i="20"/>
  <c r="AOG2" i="20"/>
  <c r="JQ2" i="20"/>
  <c r="FQ2" i="20"/>
  <c r="GP2" i="20"/>
  <c r="JW2" i="20"/>
  <c r="AMI2" i="20"/>
  <c r="APY2" i="20"/>
  <c r="QN2" i="20"/>
  <c r="TF2" i="20"/>
  <c r="ARX2" i="20"/>
  <c r="AQB2" i="20"/>
  <c r="AJR2" i="20"/>
  <c r="KF2" i="20"/>
  <c r="ALF2" i="20"/>
  <c r="OH2" i="20"/>
  <c r="APB2" i="20"/>
  <c r="MB2" i="20"/>
  <c r="ASS2" i="20"/>
  <c r="BF2" i="20"/>
  <c r="XT2" i="20"/>
  <c r="NW2" i="20"/>
  <c r="ADQ2" i="20"/>
  <c r="AMA2" i="20"/>
  <c r="AFC2" i="20"/>
  <c r="ATA2" i="20"/>
  <c r="AEM2" i="20"/>
  <c r="ATC2" i="20"/>
  <c r="ARP2" i="20"/>
  <c r="AHR2" i="20"/>
  <c r="AC2" i="20"/>
  <c r="NF2" i="20"/>
  <c r="FV2" i="20"/>
  <c r="WC2" i="20"/>
  <c r="BR2" i="20"/>
  <c r="AIL2" i="20"/>
  <c r="MW2" i="20"/>
  <c r="AQJ2" i="20"/>
  <c r="KS2" i="20"/>
  <c r="KY2" i="20"/>
  <c r="EO2" i="20"/>
  <c r="KZ2" i="20"/>
  <c r="NV2" i="20"/>
  <c r="HH2" i="20"/>
  <c r="AI2" i="20"/>
  <c r="AUG2" i="20"/>
  <c r="AFO2" i="20"/>
  <c r="AOO2" i="20"/>
  <c r="HJ2" i="20"/>
  <c r="FK2" i="20"/>
  <c r="DJ2" i="20"/>
  <c r="YD2" i="20"/>
  <c r="LA2" i="20"/>
  <c r="AJQ2" i="20"/>
  <c r="VJ2" i="20"/>
  <c r="AKM2" i="20"/>
  <c r="NA2" i="20"/>
  <c r="AQZ2" i="20"/>
  <c r="TW2" i="20"/>
  <c r="ATT2" i="20"/>
  <c r="GT2" i="20"/>
  <c r="ABE2" i="20"/>
  <c r="AOE2" i="20"/>
  <c r="KO2" i="20"/>
  <c r="AKO2" i="20"/>
  <c r="BC2" i="20"/>
  <c r="AAS2" i="20"/>
  <c r="MS2" i="20"/>
  <c r="DI2" i="20"/>
  <c r="ALE2" i="20"/>
  <c r="WS2" i="20"/>
  <c r="ADK2" i="20"/>
  <c r="PL2" i="20"/>
  <c r="AHB2" i="20"/>
  <c r="TB2" i="20"/>
  <c r="ASR2" i="20"/>
  <c r="AOD2" i="20"/>
  <c r="ASO2" i="20"/>
  <c r="AHA2" i="20"/>
  <c r="ATY2" i="20"/>
  <c r="ARU2" i="20"/>
  <c r="RQ2" i="20"/>
  <c r="WG2" i="20"/>
  <c r="GM2" i="20"/>
  <c r="AEH2" i="20"/>
  <c r="CR2" i="20"/>
  <c r="TI2" i="20"/>
  <c r="AU2" i="20"/>
  <c r="AJX2" i="20"/>
  <c r="DO2" i="20"/>
  <c r="NC2" i="20"/>
  <c r="II2" i="20"/>
  <c r="ALG2" i="20"/>
  <c r="AIZ2" i="20"/>
  <c r="AFY2" i="20"/>
  <c r="AKB2" i="20"/>
  <c r="BD2" i="20"/>
  <c r="ACW2" i="20"/>
  <c r="GG2" i="20"/>
  <c r="YQ2" i="20"/>
  <c r="ATD2" i="20"/>
  <c r="ARR2" i="20"/>
  <c r="AAU2" i="20"/>
  <c r="WL2" i="20"/>
  <c r="AQO2" i="20"/>
  <c r="AAV2" i="20"/>
  <c r="EC2" i="20"/>
  <c r="AFJ2" i="20"/>
  <c r="AIO2" i="20"/>
  <c r="KI2" i="20"/>
  <c r="GL2" i="20"/>
  <c r="MV2" i="20"/>
  <c r="AKU2" i="20"/>
  <c r="DM2" i="20"/>
  <c r="ASI2" i="20"/>
  <c r="AHL2" i="20"/>
  <c r="ASZ2" i="20"/>
  <c r="AOV2" i="20"/>
  <c r="ANC2" i="20"/>
  <c r="XV2" i="20"/>
  <c r="AIQ2" i="20"/>
  <c r="ATS2" i="20"/>
  <c r="IS2" i="20"/>
  <c r="ADM2" i="20"/>
  <c r="TN2" i="20"/>
  <c r="HV2" i="20"/>
  <c r="WQ2" i="20"/>
  <c r="DU2" i="20"/>
  <c r="TR2" i="20"/>
  <c r="AJV2" i="20"/>
  <c r="LK2" i="20"/>
  <c r="YT2" i="20"/>
  <c r="AFD2" i="20"/>
  <c r="Y2" i="20"/>
  <c r="AIF2" i="20"/>
  <c r="AEI2" i="20"/>
  <c r="AIY2" i="20"/>
  <c r="AEN2" i="20"/>
  <c r="QA2" i="20"/>
  <c r="AKL2" i="20"/>
  <c r="XC2" i="20"/>
  <c r="VL2" i="20"/>
  <c r="WZ2" i="20"/>
  <c r="APW2" i="20"/>
  <c r="QM2" i="20"/>
  <c r="AIJ2" i="20"/>
  <c r="SD2" i="20"/>
  <c r="SL2" i="20"/>
  <c r="ATH2" i="20"/>
  <c r="IM2" i="20"/>
  <c r="GF2" i="20"/>
  <c r="AGT2" i="20"/>
  <c r="AKA2" i="20"/>
  <c r="JL2" i="20"/>
  <c r="TH2" i="20"/>
  <c r="XY2" i="20"/>
  <c r="IL2" i="20"/>
  <c r="IY2" i="20"/>
  <c r="JH2" i="20"/>
  <c r="ABA2" i="20"/>
  <c r="XS2" i="20"/>
  <c r="ART2" i="20"/>
  <c r="AFU2" i="20"/>
  <c r="ATL2" i="20"/>
  <c r="AIG2" i="20"/>
  <c r="LB2" i="20"/>
  <c r="ACE2" i="20"/>
  <c r="QW2" i="20"/>
  <c r="PR2" i="20"/>
  <c r="AHU2" i="20"/>
  <c r="ARV2" i="20"/>
  <c r="QB2" i="20"/>
  <c r="LM2" i="20"/>
  <c r="ANI2" i="20"/>
  <c r="NP2" i="20"/>
  <c r="ANS2" i="20"/>
  <c r="WD2" i="20"/>
  <c r="QY2" i="20"/>
  <c r="NE2" i="20"/>
  <c r="XO2" i="20"/>
  <c r="BQ2" i="20"/>
  <c r="AEV2" i="20"/>
  <c r="EL2" i="20"/>
  <c r="TD2" i="20"/>
  <c r="AJM2" i="20"/>
  <c r="ZG2" i="20"/>
  <c r="ARM2" i="20"/>
  <c r="DV2" i="20"/>
  <c r="PP2" i="20"/>
  <c r="IV2" i="20"/>
  <c r="JY2" i="20"/>
  <c r="YV2" i="20"/>
  <c r="ZX2" i="20"/>
  <c r="AFG2" i="20"/>
  <c r="DX2" i="20"/>
  <c r="AY2" i="20"/>
  <c r="PX2" i="20"/>
  <c r="MC2" i="20"/>
  <c r="RR2" i="20"/>
  <c r="AAT2" i="20"/>
  <c r="JT2" i="20"/>
  <c r="ANF2" i="20"/>
  <c r="AM2" i="20"/>
  <c r="TE2" i="20"/>
  <c r="QL2" i="20"/>
  <c r="SC2" i="20"/>
  <c r="ZN2" i="20"/>
  <c r="JO2" i="20"/>
  <c r="AAM2" i="20"/>
  <c r="AOZ2" i="20"/>
  <c r="CK2" i="20"/>
  <c r="GC2" i="20"/>
  <c r="ADC2" i="20"/>
  <c r="AHJ2" i="20"/>
  <c r="IB2" i="20"/>
  <c r="AFT2" i="20"/>
  <c r="AEK2" i="20"/>
  <c r="LT2" i="20"/>
  <c r="EP2" i="20"/>
  <c r="AMZ2" i="20"/>
  <c r="CN2" i="20"/>
  <c r="AMJ2" i="20"/>
  <c r="ATZ2" i="20"/>
  <c r="SN2" i="20"/>
  <c r="YB2" i="20"/>
  <c r="AKT2" i="20"/>
  <c r="ATX2" i="20"/>
  <c r="AND2" i="20"/>
  <c r="AEZ2" i="20"/>
  <c r="IF2" i="20"/>
  <c r="CB2" i="20"/>
  <c r="ABG2" i="20"/>
  <c r="YR2" i="20"/>
  <c r="OT2" i="20"/>
  <c r="EY2" i="20"/>
  <c r="AHF2" i="20"/>
  <c r="AGK2" i="20"/>
  <c r="MF2" i="20"/>
  <c r="JX2" i="20"/>
  <c r="H2" i="20"/>
  <c r="LP2" i="20"/>
  <c r="PH2" i="20"/>
  <c r="FN2" i="20"/>
  <c r="HR2" i="20"/>
  <c r="ANA2" i="20"/>
  <c r="GV2" i="20"/>
  <c r="LY2" i="20"/>
  <c r="AQN2" i="20"/>
  <c r="ABH2" i="20"/>
  <c r="AUB2" i="20"/>
  <c r="OA2" i="20"/>
  <c r="NK2" i="20"/>
  <c r="U2" i="20"/>
  <c r="GU2" i="20"/>
  <c r="AA2" i="20"/>
  <c r="HD2" i="20"/>
  <c r="AMY2" i="20"/>
  <c r="IE2" i="20"/>
  <c r="ATJ2" i="20"/>
  <c r="MP2" i="20"/>
  <c r="PS2" i="20"/>
  <c r="QP2" i="20"/>
  <c r="AKV2" i="20"/>
  <c r="TJ2" i="20"/>
  <c r="OZ2" i="20"/>
  <c r="AAW2" i="20"/>
  <c r="AQL2" i="20"/>
  <c r="AEY2" i="20"/>
  <c r="ND2" i="20"/>
  <c r="BZ2" i="20"/>
  <c r="ALO2" i="20"/>
  <c r="Z2" i="20"/>
  <c r="ANQ2" i="20"/>
  <c r="HB2" i="20"/>
  <c r="AQI2" i="20"/>
  <c r="WY2" i="20"/>
  <c r="ATI2" i="20"/>
  <c r="ACY2" i="20"/>
  <c r="ASP2" i="20"/>
  <c r="AFK2" i="20"/>
  <c r="LS2" i="20"/>
  <c r="ABW2" i="20"/>
  <c r="UF2" i="20"/>
  <c r="DK2" i="20"/>
  <c r="TS2" i="20"/>
  <c r="HA2" i="20"/>
  <c r="OX2" i="20"/>
  <c r="DQ2" i="20"/>
  <c r="AKS2" i="20"/>
  <c r="EK2" i="20"/>
  <c r="AOC2" i="20"/>
  <c r="UJ2" i="20"/>
  <c r="TQ2" i="20"/>
  <c r="KQ2" i="20"/>
  <c r="AJG2" i="20"/>
  <c r="AGL2" i="20"/>
  <c r="ADD2" i="20"/>
  <c r="AKC2" i="20"/>
  <c r="RL2" i="20"/>
  <c r="AOJ2" i="20"/>
  <c r="RE2" i="20"/>
  <c r="EW2" i="20"/>
  <c r="ACT2" i="20"/>
  <c r="ZO2" i="20"/>
  <c r="GE2" i="20"/>
  <c r="ALU2" i="20"/>
  <c r="LH2" i="20"/>
  <c r="MN2" i="20"/>
  <c r="ED2" i="20"/>
  <c r="AQY2" i="20"/>
  <c r="ACK2" i="20"/>
  <c r="AAQ2" i="20"/>
  <c r="P2" i="20"/>
  <c r="ADW2" i="20"/>
  <c r="AFQ2" i="20"/>
  <c r="ZL2" i="20"/>
  <c r="YY2" i="20"/>
  <c r="ADT2" i="20"/>
  <c r="AIM2" i="20"/>
  <c r="APA2" i="20"/>
  <c r="XR2" i="20"/>
  <c r="AGQ2" i="20"/>
  <c r="IH2" i="20"/>
  <c r="EM2" i="20"/>
  <c r="AQD2" i="20"/>
  <c r="PF2" i="20"/>
  <c r="AGB2" i="20"/>
  <c r="YM2" i="20"/>
  <c r="RH2" i="20"/>
  <c r="AGR2" i="20"/>
  <c r="M2" i="20"/>
  <c r="ZV2" i="20"/>
  <c r="ARK2" i="20"/>
  <c r="EU2" i="20"/>
  <c r="AMU2" i="20"/>
  <c r="ACZ2" i="20"/>
  <c r="ANG2" i="20"/>
  <c r="ON2" i="20"/>
  <c r="DB2" i="20"/>
  <c r="APE2" i="20"/>
  <c r="LG2" i="20"/>
  <c r="ADV2" i="20"/>
  <c r="ABS2" i="20"/>
  <c r="RO2" i="20"/>
  <c r="AGF2" i="20"/>
  <c r="ARG2" i="20"/>
  <c r="AAY2" i="20"/>
  <c r="VZ2" i="20"/>
  <c r="AEJ2" i="20"/>
  <c r="ADX2" i="20"/>
  <c r="AOQ2" i="20"/>
  <c r="ASJ2" i="20"/>
  <c r="AQQ2" i="20"/>
  <c r="CZ2" i="20"/>
  <c r="AGA2" i="20"/>
  <c r="YS2" i="20"/>
  <c r="AMF2" i="20"/>
  <c r="DR2" i="20"/>
  <c r="ATF2" i="20"/>
  <c r="QG2" i="20"/>
  <c r="AD2" i="20"/>
  <c r="DL2" i="20"/>
  <c r="ET2" i="20"/>
  <c r="OM2" i="20"/>
  <c r="TG2" i="20"/>
  <c r="AGX2" i="20"/>
  <c r="QQ2" i="20"/>
  <c r="WB2" i="20"/>
  <c r="ZU2" i="20"/>
  <c r="IK2" i="20"/>
  <c r="AAA2" i="20"/>
  <c r="ABQ2" i="20"/>
  <c r="HK2" i="20"/>
  <c r="AKF2" i="20"/>
  <c r="AQU2" i="20"/>
  <c r="WA2" i="20"/>
  <c r="OJ2" i="20"/>
  <c r="PK2" i="20"/>
  <c r="QE2" i="20"/>
  <c r="IQ2" i="20"/>
  <c r="MR2" i="20"/>
  <c r="TK2" i="20"/>
  <c r="AGS2" i="20"/>
  <c r="AQG2" i="20"/>
  <c r="AAE2" i="20"/>
  <c r="APG2" i="20"/>
  <c r="KV2" i="20"/>
  <c r="AOB2" i="20"/>
  <c r="TT2" i="20"/>
  <c r="HO2" i="20"/>
  <c r="AJL2" i="20"/>
  <c r="YC2" i="20"/>
  <c r="J2" i="20"/>
  <c r="AMQ2" i="20"/>
  <c r="CI2" i="20"/>
  <c r="WT2" i="20"/>
  <c r="WE2" i="20"/>
  <c r="PZ2" i="20"/>
  <c r="XB2" i="20"/>
  <c r="AIN2" i="20"/>
  <c r="FC2" i="20"/>
  <c r="GB2" i="20"/>
  <c r="SW2" i="20"/>
  <c r="AII2" i="20"/>
  <c r="ML2" i="20"/>
  <c r="APK2" i="20"/>
  <c r="BW2" i="20"/>
  <c r="DW2" i="20"/>
  <c r="BX2" i="20"/>
  <c r="NT2" i="20"/>
  <c r="PD2" i="20"/>
  <c r="HQ2" i="20"/>
  <c r="KW2" i="20"/>
  <c r="AEX2" i="20"/>
  <c r="ACV2" i="20"/>
  <c r="AEW2" i="20"/>
  <c r="IP2" i="20"/>
  <c r="AFN2" i="20"/>
  <c r="OD2" i="20"/>
  <c r="IA2" i="20"/>
  <c r="BO2" i="20"/>
  <c r="HL2" i="20"/>
  <c r="ACS2" i="20"/>
  <c r="PN2" i="20"/>
  <c r="AGV2" i="20"/>
  <c r="VQ2" i="20"/>
  <c r="ARY2" i="20"/>
  <c r="MZ2" i="20"/>
  <c r="LX2" i="20"/>
  <c r="ARI2" i="20"/>
  <c r="XF2" i="20"/>
  <c r="AOK2" i="20"/>
  <c r="APO2" i="20"/>
  <c r="AW2" i="20"/>
  <c r="JB2" i="20"/>
  <c r="UE2" i="20"/>
  <c r="RX2" i="20"/>
  <c r="CO2" i="20"/>
  <c r="PE2" i="20"/>
  <c r="APZ2" i="20"/>
  <c r="GH2" i="20"/>
  <c r="ADU2" i="20"/>
  <c r="AGI2" i="20"/>
  <c r="ANB2" i="20"/>
  <c r="ACI2" i="20"/>
  <c r="ATB2" i="20"/>
  <c r="BB2" i="20"/>
  <c r="VV2" i="20"/>
  <c r="TP2" i="20"/>
  <c r="XA2" i="20"/>
  <c r="AJF2" i="20"/>
  <c r="UZ2" i="20"/>
  <c r="CG2" i="20"/>
  <c r="AHN2" i="20"/>
  <c r="ALI2" i="20"/>
  <c r="LC2" i="20"/>
  <c r="GD2" i="20"/>
  <c r="AGO2" i="20"/>
  <c r="AOU2" i="20"/>
  <c r="ZR2" i="20"/>
  <c r="DP2" i="20"/>
  <c r="LZ2" i="20"/>
  <c r="AEF2" i="20"/>
  <c r="AKW2" i="20"/>
  <c r="CD2" i="20"/>
  <c r="AEB2" i="20"/>
  <c r="NJ2" i="20"/>
  <c r="GQ2" i="20"/>
  <c r="ZS2" i="20"/>
  <c r="AJ2" i="20"/>
  <c r="BP2" i="20"/>
  <c r="FJ2" i="20"/>
  <c r="TL2" i="20"/>
  <c r="AFB2" i="20"/>
  <c r="UI2" i="20"/>
  <c r="QU2" i="20"/>
  <c r="ABM2" i="20"/>
  <c r="AIP2" i="20"/>
  <c r="ID2" i="20"/>
  <c r="MO2" i="20"/>
  <c r="YX2" i="20"/>
  <c r="MY2" i="20"/>
  <c r="I2" i="20"/>
  <c r="EV2" i="20"/>
  <c r="AGC2" i="20"/>
  <c r="AKX2" i="20"/>
  <c r="KM2" i="20"/>
  <c r="RN2" i="20"/>
  <c r="ANO2" i="20"/>
  <c r="AG2" i="20"/>
  <c r="AJJ2" i="20"/>
  <c r="KT2" i="20"/>
  <c r="YW2" i="20"/>
  <c r="CV2" i="20"/>
  <c r="FY2" i="20"/>
  <c r="RC2" i="20"/>
  <c r="AMN2" i="20"/>
  <c r="RY2" i="20"/>
  <c r="ACA2" i="20"/>
  <c r="ALL2" i="20"/>
  <c r="QF2" i="20"/>
  <c r="YN2" i="20"/>
  <c r="DC2" i="20"/>
  <c r="AID2" i="20"/>
  <c r="AIE2" i="20"/>
  <c r="RT2" i="20"/>
  <c r="XM2" i="20"/>
  <c r="ATQ2" i="20"/>
  <c r="AFS2" i="20"/>
  <c r="NN2" i="20"/>
  <c r="BE2" i="20"/>
  <c r="AER2" i="20"/>
  <c r="TC2" i="20"/>
  <c r="XI2" i="20"/>
  <c r="MA2" i="20"/>
  <c r="UK2" i="20"/>
  <c r="ARC2" i="20"/>
  <c r="AKI2" i="20"/>
  <c r="PG2" i="20"/>
  <c r="ADA2" i="20"/>
  <c r="RV2" i="20"/>
  <c r="ACB2" i="20"/>
  <c r="RI2" i="20"/>
  <c r="PQ2" i="20"/>
  <c r="NQ2" i="20"/>
  <c r="L2" i="20"/>
  <c r="AHV2" i="20"/>
  <c r="FU2" i="20"/>
  <c r="BV2" i="20"/>
  <c r="KN2" i="20"/>
  <c r="WJ2" i="20"/>
  <c r="ZT2" i="20"/>
  <c r="AIC2" i="20"/>
  <c r="NR2" i="20"/>
  <c r="CF2" i="20"/>
  <c r="ZY2" i="20"/>
  <c r="OB2" i="20"/>
  <c r="OC2" i="20"/>
  <c r="ADE2" i="20"/>
  <c r="ATK2" i="20"/>
  <c r="SH2" i="20"/>
  <c r="JS2" i="20"/>
  <c r="JM2" i="20"/>
  <c r="ALR2" i="20"/>
  <c r="OU2" i="20"/>
  <c r="ZE2" i="20"/>
  <c r="QR2" i="20"/>
  <c r="MH2" i="20"/>
  <c r="GI2" i="20"/>
  <c r="HZ2" i="20"/>
  <c r="BK2" i="20"/>
  <c r="AEG2" i="20"/>
  <c r="AJU2" i="20"/>
  <c r="BG2" i="20"/>
  <c r="AOL2" i="20"/>
  <c r="KK2" i="20"/>
  <c r="ASV2" i="20"/>
  <c r="JR2" i="20"/>
  <c r="AQ2" i="20"/>
  <c r="ASY2" i="20"/>
  <c r="CH2" i="20"/>
  <c r="ER2" i="20"/>
  <c r="BH2" i="20"/>
  <c r="ABT2" i="20"/>
  <c r="VI2" i="20"/>
  <c r="NG2" i="20"/>
  <c r="CP2" i="20"/>
  <c r="AMH2" i="20"/>
  <c r="ATW2" i="20"/>
  <c r="FI2" i="20"/>
  <c r="AAZ2" i="20"/>
  <c r="HE2" i="20"/>
  <c r="AAG2" i="20"/>
  <c r="ZP2" i="20"/>
  <c r="AP2" i="20"/>
  <c r="SO2" i="20"/>
  <c r="IX2" i="20"/>
  <c r="AUF2" i="20"/>
  <c r="TX2" i="20"/>
  <c r="ASC2" i="20"/>
  <c r="AFA2" i="20"/>
  <c r="AGG2" i="20"/>
  <c r="OI2" i="20"/>
  <c r="HS2" i="20"/>
  <c r="QC2" i="20"/>
  <c r="OR2" i="20"/>
  <c r="APP2" i="20"/>
  <c r="AML2" i="20"/>
  <c r="ZW2" i="20"/>
  <c r="CW2" i="20"/>
  <c r="NU2" i="20"/>
  <c r="ACM2" i="20"/>
  <c r="AAN2" i="20"/>
  <c r="ALZ2" i="20"/>
  <c r="AON2" i="20"/>
  <c r="NM2" i="20"/>
  <c r="FT2" i="20"/>
  <c r="TA2" i="20"/>
  <c r="DS2" i="20"/>
  <c r="WO2" i="20"/>
  <c r="JI2" i="20"/>
  <c r="AKZ2" i="20"/>
  <c r="DY2" i="20"/>
  <c r="ABN2" i="20"/>
  <c r="VY2" i="20"/>
  <c r="OQ2" i="20"/>
  <c r="AHQ2" i="20"/>
  <c r="PO2" i="20"/>
  <c r="AIW2" i="20"/>
  <c r="TM2" i="20"/>
  <c r="APS2" i="20"/>
  <c r="AMM2" i="20"/>
  <c r="JD2" i="20"/>
  <c r="RJ2" i="20"/>
  <c r="CY2" i="20"/>
  <c r="ATG2" i="20"/>
  <c r="XN2" i="20"/>
  <c r="LI2" i="20"/>
  <c r="XP2" i="20"/>
  <c r="AJO2" i="20"/>
  <c r="QT2" i="20"/>
  <c r="OL2" i="20"/>
  <c r="ASE2" i="20"/>
  <c r="AHX2" i="20"/>
  <c r="ANM2" i="20"/>
  <c r="AHS2" i="20"/>
  <c r="ANR2" i="20"/>
  <c r="ZA2" i="20"/>
  <c r="ADR2" i="20"/>
  <c r="FM2" i="20"/>
  <c r="CQ2" i="20"/>
  <c r="OG2" i="20"/>
  <c r="KP2" i="20"/>
  <c r="IG2" i="20"/>
  <c r="ABB2" i="20"/>
  <c r="ZQ2" i="20"/>
  <c r="AHZ2" i="20"/>
  <c r="ALQ2" i="20"/>
  <c r="UO2" i="20"/>
  <c r="BL2" i="20"/>
  <c r="FR2" i="20"/>
  <c r="NH2" i="20"/>
  <c r="FE2" i="20"/>
  <c r="AFF2" i="20"/>
  <c r="AFH2" i="20"/>
  <c r="AEQ2" i="20"/>
  <c r="WR2" i="20"/>
  <c r="DG2" i="20"/>
  <c r="AHD2" i="20"/>
  <c r="AAB2" i="20"/>
  <c r="LL2" i="20"/>
  <c r="CS2" i="20"/>
  <c r="DN2" i="20"/>
  <c r="LF2" i="20"/>
  <c r="EA2" i="20"/>
  <c r="KE2" i="20"/>
  <c r="AEA2" i="20"/>
  <c r="LE2" i="20"/>
  <c r="ABV2" i="20"/>
  <c r="VO2" i="20"/>
  <c r="HY2" i="20"/>
  <c r="EX2" i="20"/>
  <c r="AAK2" i="20"/>
  <c r="MG2" i="20"/>
  <c r="ACD2" i="20"/>
  <c r="APD2" i="20"/>
  <c r="KR2" i="20"/>
  <c r="ASW2" i="20"/>
  <c r="PI2" i="20"/>
  <c r="KB2" i="20"/>
  <c r="RK2" i="20"/>
  <c r="JU2" i="20"/>
  <c r="WK2" i="20"/>
  <c r="AHW2" i="20"/>
  <c r="ABR2" i="20"/>
  <c r="VP2" i="20"/>
  <c r="SP2" i="20"/>
  <c r="ZK2" i="20"/>
  <c r="UP2" i="20"/>
  <c r="ANW2" i="20"/>
  <c r="VM2" i="20"/>
  <c r="ABL2" i="20"/>
  <c r="ASB2" i="20"/>
  <c r="ABK2" i="20"/>
  <c r="AGP2" i="20"/>
  <c r="ARS2" i="20"/>
  <c r="AOW2" i="20"/>
  <c r="AUA2" i="20"/>
  <c r="ANP2" i="20"/>
  <c r="ABF2" i="20"/>
  <c r="ALJ2" i="20"/>
  <c r="AES2" i="20"/>
  <c r="AGD2" i="20"/>
  <c r="NO2" i="20"/>
  <c r="XZ2" i="20"/>
  <c r="DE2" i="20"/>
  <c r="BT2" i="20"/>
  <c r="FX2" i="20"/>
  <c r="ALA2" i="20"/>
  <c r="IJ2" i="20"/>
  <c r="UQ2" i="20"/>
  <c r="AT2" i="20"/>
  <c r="ADL2" i="20"/>
  <c r="PT2" i="20"/>
  <c r="VT2" i="20"/>
  <c r="BA2" i="20"/>
  <c r="AIT2" i="20"/>
  <c r="AMP2" i="20"/>
  <c r="SI2" i="20"/>
  <c r="NI2" i="20"/>
  <c r="AKY2" i="20"/>
  <c r="PW2" i="20"/>
  <c r="SA2" i="20"/>
  <c r="ADN2" i="20"/>
  <c r="AMC2" i="20"/>
  <c r="APV2" i="20"/>
  <c r="FL2" i="20"/>
  <c r="AAL2" i="20"/>
  <c r="API2" i="20"/>
  <c r="AEL2" i="20"/>
  <c r="AOR2" i="20"/>
  <c r="SQ2" i="20"/>
  <c r="ABC2" i="20"/>
  <c r="SK2" i="20"/>
  <c r="FZ2" i="20"/>
  <c r="AQH2" i="20"/>
  <c r="AJY2" i="20"/>
  <c r="AQW2" i="20"/>
  <c r="UL2" i="20"/>
  <c r="AQE2" i="20"/>
  <c r="ABU2" i="20"/>
  <c r="AMT2" i="20"/>
  <c r="ALT2" i="20"/>
  <c r="AMB2" i="20"/>
  <c r="AKE2" i="20"/>
  <c r="IZ2" i="20"/>
  <c r="AR2" i="20"/>
  <c r="JK2" i="20"/>
  <c r="AFX2" i="20"/>
  <c r="HN2" i="20"/>
  <c r="LD2" i="20"/>
  <c r="AMG2" i="20"/>
  <c r="AEE2" i="20"/>
  <c r="ANT2" i="20"/>
  <c r="APQ2" i="20"/>
  <c r="MD2" i="20"/>
  <c r="AAF2" i="20"/>
  <c r="FO2" i="20"/>
  <c r="ASQ2" i="20"/>
  <c r="EH2" i="20"/>
  <c r="NZ2" i="20"/>
  <c r="VK2" i="20"/>
  <c r="ASG2" i="20"/>
  <c r="YE2" i="20"/>
  <c r="UH2" i="20"/>
  <c r="VU2" i="20"/>
  <c r="ASX2" i="20"/>
  <c r="AUD2" i="20"/>
  <c r="PC2" i="20"/>
  <c r="AIH2" i="20"/>
  <c r="AEO2" i="20"/>
  <c r="VH2" i="20"/>
  <c r="JF2" i="20"/>
  <c r="US2" i="20"/>
  <c r="YH2" i="20"/>
  <c r="RA2" i="20"/>
  <c r="ABY2" i="20"/>
  <c r="EF2" i="20"/>
  <c r="KA2" i="20"/>
  <c r="IN2" i="20"/>
  <c r="ADJ2" i="20"/>
  <c r="WF2" i="20"/>
  <c r="BS2" i="20"/>
  <c r="AIU2" i="20"/>
  <c r="AQF2" i="20"/>
  <c r="IU2" i="20"/>
  <c r="ARE2" i="20"/>
  <c r="WM2" i="20"/>
  <c r="VX2" i="20"/>
  <c r="HC2" i="20"/>
  <c r="HW2" i="20"/>
  <c r="AZ2" i="20"/>
  <c r="AHG2" i="20"/>
  <c r="EG2" i="20"/>
  <c r="ACN2" i="20"/>
  <c r="VN2" i="20"/>
  <c r="NY2" i="20"/>
  <c r="AJK2" i="20"/>
  <c r="AFR2" i="20"/>
  <c r="OK2" i="20"/>
  <c r="SB2" i="20"/>
  <c r="OV2" i="20"/>
  <c r="ME2" i="20"/>
  <c r="IO2" i="20"/>
  <c r="DZ2" i="20"/>
  <c r="XL2" i="20"/>
  <c r="ZZ2" i="20"/>
  <c r="UR2" i="20"/>
  <c r="TV2" i="20"/>
  <c r="ES2" i="20"/>
  <c r="AGE2" i="20"/>
  <c r="SU2" i="20"/>
  <c r="EJ2" i="20"/>
  <c r="AMR2" i="20"/>
  <c r="TZ2" i="20"/>
  <c r="OF2" i="20"/>
  <c r="ADO2" i="20"/>
  <c r="MJ2" i="20"/>
  <c r="IW2" i="20"/>
  <c r="AKK2" i="20"/>
  <c r="RG2" i="20"/>
  <c r="WI2" i="20"/>
  <c r="ABP2" i="20"/>
  <c r="AQP2" i="20"/>
  <c r="ASH2" i="20"/>
  <c r="APU2" i="20"/>
  <c r="AST2" i="20"/>
  <c r="AHI2" i="20"/>
  <c r="ZJ2" i="20"/>
  <c r="KJ2" i="20"/>
  <c r="OW2" i="20"/>
  <c r="ACJ2" i="20"/>
  <c r="XD2" i="20"/>
  <c r="AAR2" i="20"/>
  <c r="AMS2" i="20"/>
  <c r="Q2" i="20"/>
  <c r="ABJ2" i="20"/>
  <c r="VC2" i="20"/>
  <c r="RW2" i="20"/>
  <c r="MT2" i="20"/>
  <c r="ATP2" i="20"/>
  <c r="AIK2" i="20"/>
  <c r="AQM2" i="20"/>
  <c r="UY2" i="20"/>
  <c r="GJ2" i="20"/>
  <c r="AET2" i="20"/>
  <c r="ADS2" i="20"/>
  <c r="MX2" i="20"/>
  <c r="QD2" i="20"/>
  <c r="AKP2" i="20"/>
  <c r="HP2" i="20"/>
  <c r="SY2" i="20"/>
  <c r="AFM2" i="20"/>
  <c r="AIX2" i="20"/>
  <c r="OP2" i="20"/>
  <c r="QI2" i="20"/>
  <c r="ZB2" i="20"/>
  <c r="OE2" i="20"/>
  <c r="QO2" i="20"/>
  <c r="HG2" i="20"/>
  <c r="AGJ2" i="20"/>
  <c r="AGM2" i="20"/>
  <c r="AFP2" i="20"/>
  <c r="ADZ2" i="20"/>
  <c r="SV2" i="20"/>
  <c r="GK2" i="20"/>
  <c r="APR2" i="20"/>
  <c r="AFZ2" i="20"/>
  <c r="BJ2" i="20"/>
  <c r="OO2" i="20"/>
  <c r="LJ2" i="20"/>
  <c r="QV2" i="20"/>
  <c r="AEC2" i="20"/>
  <c r="IT2" i="20"/>
  <c r="ATU2" i="20"/>
  <c r="DA2" i="20"/>
  <c r="AX2" i="20"/>
  <c r="EI2" i="20"/>
  <c r="AME2" i="20"/>
  <c r="FG2" i="20"/>
  <c r="EE2" i="20"/>
  <c r="AAD2" i="20"/>
  <c r="VF2" i="20"/>
  <c r="APJ2" i="20"/>
  <c r="MM2" i="20"/>
  <c r="AQC2" i="20"/>
  <c r="PM2" i="20"/>
  <c r="SM2" i="20"/>
  <c r="AKD2" i="20"/>
  <c r="AMW2" i="20"/>
  <c r="AJP2" i="20"/>
  <c r="ARZ2" i="20"/>
  <c r="T2" i="20"/>
  <c r="ALN2" i="20"/>
  <c r="ACX2" i="20"/>
  <c r="AQT2" i="20"/>
  <c r="QZ2" i="20"/>
  <c r="ALC2" i="20"/>
  <c r="CL2" i="20"/>
  <c r="ASA2" i="20"/>
  <c r="IR2" i="20"/>
  <c r="MI2" i="20"/>
  <c r="TO2" i="20"/>
  <c r="ARN2" i="20"/>
  <c r="GN2" i="20"/>
  <c r="AJT2" i="20"/>
  <c r="ASK2" i="20"/>
  <c r="ARQ2" i="20"/>
  <c r="AUE2" i="20"/>
  <c r="ALH2" i="20"/>
  <c r="ZI2" i="20"/>
  <c r="IC2" i="20"/>
  <c r="YU2" i="20"/>
  <c r="AED2" i="20"/>
  <c r="ATN2" i="20"/>
  <c r="KG2" i="20"/>
  <c r="R2" i="20"/>
  <c r="AJW2" i="20"/>
  <c r="ALV2" i="20"/>
  <c r="YI2" i="20"/>
  <c r="ATO2" i="20"/>
  <c r="YO2" i="20"/>
  <c r="AGZ2" i="20"/>
  <c r="ABD2" i="20"/>
  <c r="VD2" i="20"/>
  <c r="SG2" i="20"/>
  <c r="FD2" i="20"/>
  <c r="ACR2" i="20"/>
  <c r="AKH2" i="20"/>
  <c r="YG2" i="20"/>
  <c r="ACP2" i="20"/>
  <c r="AMD2" i="20"/>
  <c r="AIS2" i="20"/>
  <c r="DD2" i="20"/>
  <c r="EQ2" i="20"/>
  <c r="VS2" i="20"/>
  <c r="ASU2" i="20"/>
  <c r="EB2" i="20"/>
  <c r="QS2" i="20"/>
  <c r="CE2" i="20"/>
  <c r="SZ2" i="20"/>
  <c r="PV2" i="20"/>
  <c r="AUC2" i="20"/>
  <c r="AB2" i="20"/>
  <c r="ZF2" i="20"/>
  <c r="AGU2" i="20"/>
  <c r="AKN2" i="20"/>
  <c r="AJI2" i="20"/>
  <c r="VW2" i="20"/>
  <c r="ANJ2" i="20"/>
  <c r="GO2" i="20"/>
  <c r="ALK2" i="20"/>
  <c r="AIR2" i="20"/>
  <c r="AAX2" i="20"/>
  <c r="CC2" i="20"/>
  <c r="AOY2" i="20"/>
  <c r="AOA2" i="20"/>
  <c r="AOX2" i="20"/>
  <c r="AKG2" i="20"/>
  <c r="AOF2" i="20"/>
  <c r="AO2" i="20"/>
  <c r="JJ2" i="20"/>
  <c r="ANX2" i="20"/>
  <c r="APN2" i="20"/>
  <c r="AQR2" i="20"/>
  <c r="ZM2" i="20"/>
  <c r="ANV2" i="20"/>
  <c r="HT2" i="20"/>
  <c r="AJA2" i="20"/>
  <c r="AOS2" i="20"/>
  <c r="ACH2" i="20"/>
  <c r="TU2" i="20"/>
  <c r="FS2" i="20"/>
  <c r="BM2" i="20"/>
  <c r="CJ2" i="20"/>
  <c r="ARJ2" i="20"/>
  <c r="AAH2" i="20"/>
  <c r="APH2" i="20"/>
  <c r="AHO2" i="20"/>
  <c r="LU2" i="20"/>
  <c r="RD2" i="20"/>
  <c r="AHT2" i="20"/>
  <c r="ANU2" i="20"/>
  <c r="BU2" i="20"/>
  <c r="GW2" i="20"/>
  <c r="QJ2" i="20"/>
  <c r="WP2" i="20"/>
  <c r="ADG2" i="20"/>
  <c r="PA2" i="20"/>
  <c r="JE2" i="20"/>
  <c r="XE2" i="20"/>
  <c r="AAJ2" i="20"/>
  <c r="YJ2" i="20"/>
  <c r="CX2" i="20"/>
  <c r="ASL2" i="20"/>
  <c r="AOI2" i="20"/>
  <c r="ADY2" i="20"/>
  <c r="AJH2" i="20"/>
  <c r="FF2" i="20"/>
  <c r="ADB2" i="20"/>
  <c r="VA2" i="20"/>
  <c r="AOM2" i="20"/>
  <c r="AGN2" i="20"/>
  <c r="ANN2" i="20"/>
  <c r="KD2" i="20"/>
  <c r="ASN2" i="20"/>
  <c r="AHE2" i="20"/>
  <c r="WU2" i="20"/>
  <c r="ABI2" i="20"/>
  <c r="ALY2" i="20"/>
  <c r="UD2" i="20"/>
  <c r="APM2" i="20"/>
  <c r="AMK2" i="20"/>
  <c r="AOT2" i="20"/>
  <c r="AFW2" i="20"/>
  <c r="ATR2" i="20"/>
  <c r="ANL2" i="20"/>
  <c r="RP2" i="20"/>
  <c r="ACU2" i="20"/>
  <c r="ACF2" i="20"/>
  <c r="JZ2" i="20"/>
  <c r="ZD2" i="20"/>
  <c r="RB2" i="20"/>
  <c r="DH2" i="20"/>
  <c r="SJ2" i="20"/>
  <c r="AKR2" i="20"/>
  <c r="AFV2" i="20"/>
  <c r="ARH2" i="20"/>
  <c r="ANH2" i="20"/>
  <c r="ASM2" i="20"/>
  <c r="W2" i="20"/>
  <c r="AN2" i="20"/>
  <c r="HU2" i="20"/>
  <c r="ARO2" i="20"/>
  <c r="AHH2" i="20"/>
  <c r="APX2" i="20"/>
  <c r="ABX2" i="20"/>
  <c r="V2" i="20"/>
  <c r="EN2" i="20"/>
  <c r="XG2" i="20"/>
  <c r="YK2" i="20"/>
  <c r="QH2" i="20"/>
  <c r="AAC2" i="20"/>
  <c r="JV2" i="20"/>
  <c r="ADH2" i="20"/>
  <c r="WW2" i="20"/>
  <c r="AFL2" i="20"/>
  <c r="HF2" i="20"/>
  <c r="ANK2" i="20"/>
  <c r="AHC2" i="20"/>
  <c r="WH2" i="20"/>
  <c r="ATV2" i="20" l="1"/>
</calcChain>
</file>

<file path=xl/sharedStrings.xml><?xml version="1.0" encoding="utf-8"?>
<sst xmlns="http://schemas.openxmlformats.org/spreadsheetml/2006/main" count="1433" uniqueCount="1379">
  <si>
    <t>名称</t>
    <rPh sb="0" eb="2">
      <t>メイショウ</t>
    </rPh>
    <phoneticPr fontId="2"/>
  </si>
  <si>
    <t>氏名</t>
    <rPh sb="0" eb="2">
      <t>シメイ</t>
    </rPh>
    <phoneticPr fontId="2"/>
  </si>
  <si>
    <t>１．代表事業者</t>
    <rPh sb="2" eb="7">
      <t>ダイヒョウジギョウシャ</t>
    </rPh>
    <phoneticPr fontId="2"/>
  </si>
  <si>
    <t>合計</t>
    <rPh sb="0" eb="2">
      <t>ゴウケイ</t>
    </rPh>
    <phoneticPr fontId="2"/>
  </si>
  <si>
    <t>３．交付申請を行う者</t>
    <rPh sb="2" eb="6">
      <t>コウフシンセイ</t>
    </rPh>
    <rPh sb="7" eb="8">
      <t>オコナ</t>
    </rPh>
    <rPh sb="9" eb="10">
      <t>シャ</t>
    </rPh>
    <phoneticPr fontId="2"/>
  </si>
  <si>
    <t>③ 地階を除く階数が３以上であること</t>
  </si>
  <si>
    <t>■要件適合を確認した建築士</t>
    <rPh sb="1" eb="5">
      <t>ヨウケンテキゴウ</t>
    </rPh>
    <rPh sb="6" eb="8">
      <t>カクニン</t>
    </rPh>
    <rPh sb="10" eb="13">
      <t>ケンチクシ</t>
    </rPh>
    <phoneticPr fontId="2"/>
  </si>
  <si>
    <t>建築士資格</t>
    <rPh sb="0" eb="5">
      <t>ケンチクシシカク</t>
    </rPh>
    <phoneticPr fontId="2"/>
  </si>
  <si>
    <t>登録番号</t>
    <rPh sb="0" eb="4">
      <t>トウロクバンゴウ</t>
    </rPh>
    <phoneticPr fontId="2"/>
  </si>
  <si>
    <t>所属建築士事務所</t>
    <rPh sb="0" eb="2">
      <t>ショゾク</t>
    </rPh>
    <rPh sb="2" eb="8">
      <t>ケンチクシジムショ</t>
    </rPh>
    <phoneticPr fontId="2"/>
  </si>
  <si>
    <t>　</t>
    <phoneticPr fontId="2"/>
  </si>
  <si>
    <t>■チェックシート</t>
    <phoneticPr fontId="2"/>
  </si>
  <si>
    <t>　　5) 公共駐車場と一体的に整備されること</t>
  </si>
  <si>
    <t>　　6) 都市拠点整備総合計画区域内において整備されること</t>
  </si>
  <si>
    <t>公共駐車場と一体的に整備される</t>
    <phoneticPr fontId="2"/>
  </si>
  <si>
    <t>都市拠点整備総合計画区域内において整備される</t>
    <phoneticPr fontId="2"/>
  </si>
  <si>
    <t>幹線道路の沿道の整備に関する法律に基づく沿道区域において、遮音上有効な形態を有する建築物の整備が義務付けられていること</t>
    <phoneticPr fontId="2"/>
  </si>
  <si>
    <t>　　敷地に接する道路の中心線以内の地区面積（㎡）</t>
    <phoneticPr fontId="2"/>
  </si>
  <si>
    <t>　延べ面積（㎡）</t>
    <rPh sb="1" eb="2">
      <t>ノ</t>
    </rPh>
    <rPh sb="3" eb="5">
      <t>メンセキ</t>
    </rPh>
    <phoneticPr fontId="2"/>
  </si>
  <si>
    <t>地階を除く階数</t>
    <rPh sb="0" eb="2">
      <t>チカイ</t>
    </rPh>
    <rPh sb="3" eb="4">
      <t>ノゾ</t>
    </rPh>
    <rPh sb="5" eb="7">
      <t>カイスウ</t>
    </rPh>
    <phoneticPr fontId="2"/>
  </si>
  <si>
    <t>敷地内に、建築基準法に基づき公開空地を整備する、都市施設や地区計画施設として空地を整備する、都市計画道路等が予定されている敷地の部分を空地とする、都市再生安全確保計画に基づき帰宅困難者の避難空間等を確保する、建築協定により空地を確保するなど、敷地内に空地を設けることについて義務や制限がある（義務や制限がなくても、前面道路と敷地内の空地や緑地が一定的に利用できる、周辺道路の歩道と敷地内の一部が歩行空間として一体的に利用できる、周辺の緑地と一体的に植栽や樹木を整備するなどの対応をする）</t>
    <rPh sb="237" eb="239">
      <t>タイオウ</t>
    </rPh>
    <phoneticPr fontId="2"/>
  </si>
  <si>
    <t>屋内空間について、自治体に災害時の一時滞在先や避難先として登録している場合、建物利用者以外の通行を想定した廊下やホールなどで２以上の出入り口がある場合、設置階に来客が想定される業態の店舗等があり、共用部分に自由に利用できるベンチ・テーブルやイベント用スペースがあり滞留可能な空間がある場合など、公共的に利用できるものがあること</t>
    <phoneticPr fontId="2"/>
  </si>
  <si>
    <t>④ 耐火建築物等又は準耐火建築物等である</t>
    <phoneticPr fontId="2"/>
  </si>
  <si>
    <t>⑤ 建築物エネルギー消費性能基準に適合する</t>
    <phoneticPr fontId="2"/>
  </si>
  <si>
    <t>⑥ 公共的通路等を整備する</t>
    <phoneticPr fontId="2"/>
  </si>
  <si>
    <t>⑦ 原則として土砂災害警戒区域等における土砂災害防止対策の推進に関する法律第９条第１項に規定する土砂災害特別警戒区域外に存する</t>
    <phoneticPr fontId="2"/>
  </si>
  <si>
    <t>設計</t>
    <rPh sb="0" eb="2">
      <t>セッケイ</t>
    </rPh>
    <phoneticPr fontId="2"/>
  </si>
  <si>
    <t>施工</t>
    <rPh sb="0" eb="2">
      <t>セコウ</t>
    </rPh>
    <phoneticPr fontId="2"/>
  </si>
  <si>
    <t>仮設</t>
    <rPh sb="0" eb="2">
      <t>カセツ</t>
    </rPh>
    <phoneticPr fontId="2"/>
  </si>
  <si>
    <t>基礎</t>
    <rPh sb="0" eb="2">
      <t>キソ</t>
    </rPh>
    <phoneticPr fontId="2"/>
  </si>
  <si>
    <t>躯体</t>
    <rPh sb="0" eb="2">
      <t>クタイ</t>
    </rPh>
    <phoneticPr fontId="2"/>
  </si>
  <si>
    <t>仕上</t>
    <rPh sb="0" eb="2">
      <t>シア</t>
    </rPh>
    <phoneticPr fontId="2"/>
  </si>
  <si>
    <t>設備</t>
    <rPh sb="0" eb="2">
      <t>セツビ</t>
    </rPh>
    <phoneticPr fontId="2"/>
  </si>
  <si>
    <t>※複数回答可です。</t>
    <rPh sb="1" eb="6">
      <t>フクスウカイトウカ</t>
    </rPh>
    <phoneticPr fontId="2"/>
  </si>
  <si>
    <t>交付申請額【単位：千円】</t>
    <rPh sb="0" eb="5">
      <t>コウフシンセイガク</t>
    </rPh>
    <rPh sb="6" eb="8">
      <t>タンイ</t>
    </rPh>
    <rPh sb="9" eb="11">
      <t>センエン</t>
    </rPh>
    <phoneticPr fontId="2"/>
  </si>
  <si>
    <t>※変更申請の場合、上段に変更前、下段に変更後を入力してください。</t>
    <rPh sb="1" eb="5">
      <t>ヘンコウシンセイ</t>
    </rPh>
    <rPh sb="6" eb="8">
      <t>バアイ</t>
    </rPh>
    <rPh sb="9" eb="11">
      <t>ジョウダン</t>
    </rPh>
    <rPh sb="12" eb="14">
      <t>ヘンコウ</t>
    </rPh>
    <rPh sb="14" eb="15">
      <t>マエ</t>
    </rPh>
    <rPh sb="16" eb="18">
      <t>ゲダン</t>
    </rPh>
    <rPh sb="19" eb="21">
      <t>ヘンコウ</t>
    </rPh>
    <rPh sb="21" eb="22">
      <t>ゴ</t>
    </rPh>
    <rPh sb="23" eb="25">
      <t>ニュウリョク</t>
    </rPh>
    <phoneticPr fontId="2"/>
  </si>
  <si>
    <t>※当初及び事業者追加の場合、上段は未入力としてください。</t>
    <rPh sb="1" eb="3">
      <t>トウショ</t>
    </rPh>
    <rPh sb="3" eb="4">
      <t>オヨ</t>
    </rPh>
    <rPh sb="5" eb="8">
      <t>ジギョウシャ</t>
    </rPh>
    <rPh sb="8" eb="10">
      <t>ツイカ</t>
    </rPh>
    <rPh sb="11" eb="13">
      <t>バアイ</t>
    </rPh>
    <rPh sb="14" eb="16">
      <t>ジョウダン</t>
    </rPh>
    <rPh sb="17" eb="18">
      <t>ミ</t>
    </rPh>
    <rPh sb="18" eb="20">
      <t>ニュウリョク</t>
    </rPh>
    <phoneticPr fontId="2"/>
  </si>
  <si>
    <t>※事業期間は見込みでも構いません。</t>
    <rPh sb="1" eb="3">
      <t>ジギョウ</t>
    </rPh>
    <rPh sb="3" eb="5">
      <t>キカン</t>
    </rPh>
    <rPh sb="6" eb="8">
      <t>ミコ</t>
    </rPh>
    <rPh sb="11" eb="12">
      <t>カマ</t>
    </rPh>
    <phoneticPr fontId="2"/>
  </si>
  <si>
    <t>第</t>
    <rPh sb="0" eb="1">
      <t>ダイ</t>
    </rPh>
    <phoneticPr fontId="2"/>
  </si>
  <si>
    <t>号</t>
    <rPh sb="0" eb="1">
      <t>ゴウ</t>
    </rPh>
    <phoneticPr fontId="2"/>
  </si>
  <si>
    <t>登録</t>
    <rPh sb="0" eb="2">
      <t>トウロク</t>
    </rPh>
    <phoneticPr fontId="2"/>
  </si>
  <si>
    <t>※上段に変更前、下段に変更後が記載されます。</t>
    <rPh sb="1" eb="3">
      <t>ジョウダン</t>
    </rPh>
    <rPh sb="4" eb="6">
      <t>ヘンコウ</t>
    </rPh>
    <rPh sb="6" eb="7">
      <t>マエ</t>
    </rPh>
    <rPh sb="8" eb="10">
      <t>ゲダン</t>
    </rPh>
    <rPh sb="11" eb="13">
      <t>ヘンコウ</t>
    </rPh>
    <rPh sb="13" eb="14">
      <t>ゴ</t>
    </rPh>
    <rPh sb="15" eb="17">
      <t>キサイ</t>
    </rPh>
    <phoneticPr fontId="2"/>
  </si>
  <si>
    <t>建築士資格</t>
    <rPh sb="0" eb="3">
      <t>ケンチクシ</t>
    </rPh>
    <rPh sb="3" eb="5">
      <t>シカク</t>
    </rPh>
    <phoneticPr fontId="2"/>
  </si>
  <si>
    <t>所属建築士事務所</t>
    <rPh sb="0" eb="5">
      <t>ショゾクケンチクシ</t>
    </rPh>
    <rPh sb="5" eb="8">
      <t>ジムショ</t>
    </rPh>
    <phoneticPr fontId="2"/>
  </si>
  <si>
    <t>敷地に接する道路の中心線以内の地区面積（㎡）</t>
  </si>
  <si>
    <t>延べ面積（㎡）</t>
    <phoneticPr fontId="2"/>
  </si>
  <si>
    <t>地階を除く階数</t>
    <phoneticPr fontId="2"/>
  </si>
  <si>
    <t>耐火建築物等又は準耐火建築物等であるか</t>
    <phoneticPr fontId="2"/>
  </si>
  <si>
    <t>建築物エネルギー消費性能基準に適合する</t>
    <phoneticPr fontId="2"/>
  </si>
  <si>
    <t>建築協定、地区計画、景観条例、屋外広告物条例、バリアフリー条例等等により、建築物の形態や意匠について義務や制限がある</t>
    <phoneticPr fontId="2"/>
  </si>
  <si>
    <t>敷地内に、建築基準法に基づき公開空地を整備する、都市施設や地区計画施設として空地を整備する、都市計画道路等が予定されている敷地の部分を空地とする、都市再生安全確保計画に基づき帰宅困難者の避難空間等を確保する、建築協定により空地を確保するなど、敷地内に空地を設けることについて義務や制限がある</t>
    <phoneticPr fontId="2"/>
  </si>
  <si>
    <t>原則として土砂災害警戒区域等における土砂災害防止対策の推進に関する法律第９条第１項に規定する土砂災害特別警戒区域外に存する</t>
    <phoneticPr fontId="2"/>
  </si>
  <si>
    <t>　　</t>
    <phoneticPr fontId="2"/>
  </si>
  <si>
    <t>区域外である</t>
  </si>
  <si>
    <t>仮設工事</t>
  </si>
  <si>
    <t>土工事</t>
  </si>
  <si>
    <t>地業工事</t>
  </si>
  <si>
    <t>鉄筋工事</t>
  </si>
  <si>
    <t>コンクリート工事</t>
  </si>
  <si>
    <t>型枠工事</t>
  </si>
  <si>
    <t>鉄骨工事</t>
  </si>
  <si>
    <t>既成コンクリート工事</t>
  </si>
  <si>
    <t>防水工事</t>
  </si>
  <si>
    <t>石・タイル工事</t>
  </si>
  <si>
    <t>木工事</t>
  </si>
  <si>
    <t>屋根工事</t>
  </si>
  <si>
    <t>金属工事</t>
  </si>
  <si>
    <t>左官・塗装工事</t>
  </si>
  <si>
    <t>内装工事</t>
  </si>
  <si>
    <t>ユニット工事</t>
  </si>
  <si>
    <t>外構工事</t>
  </si>
  <si>
    <t>電気設備</t>
  </si>
  <si>
    <t>機械設備</t>
  </si>
  <si>
    <t>昇降機</t>
  </si>
  <si>
    <t>代表事業者名称</t>
    <rPh sb="0" eb="5">
      <t>ダイヒョウジギョウシャ</t>
    </rPh>
    <rPh sb="5" eb="7">
      <t>メイショウ</t>
    </rPh>
    <phoneticPr fontId="2"/>
  </si>
  <si>
    <t>プロジェクト名称</t>
    <rPh sb="6" eb="8">
      <t>メイショウ</t>
    </rPh>
    <phoneticPr fontId="2"/>
  </si>
  <si>
    <t>発注者等関係者との合意形成</t>
    <rPh sb="0" eb="3">
      <t>ハッチュウシャ</t>
    </rPh>
    <rPh sb="3" eb="4">
      <t>トウ</t>
    </rPh>
    <rPh sb="4" eb="7">
      <t>カンケイシャ</t>
    </rPh>
    <rPh sb="9" eb="11">
      <t>ゴウイ</t>
    </rPh>
    <rPh sb="11" eb="13">
      <t>ケイセイ</t>
    </rPh>
    <phoneticPr fontId="2"/>
  </si>
  <si>
    <t>クラウド上等における情報の一元化・コミュニケーション</t>
    <rPh sb="4" eb="5">
      <t>ジョウ</t>
    </rPh>
    <rPh sb="5" eb="6">
      <t>トウ</t>
    </rPh>
    <rPh sb="10" eb="12">
      <t>ジョウホウ</t>
    </rPh>
    <rPh sb="13" eb="16">
      <t>イチゲンカ</t>
    </rPh>
    <phoneticPr fontId="2"/>
  </si>
  <si>
    <t>設計の最適化（環境影響シミュレーション等）</t>
    <rPh sb="0" eb="2">
      <t>セッケイ</t>
    </rPh>
    <rPh sb="3" eb="6">
      <t>サイテキカ</t>
    </rPh>
    <rPh sb="19" eb="20">
      <t>トウ</t>
    </rPh>
    <phoneticPr fontId="2"/>
  </si>
  <si>
    <t>不整合のない図面作成</t>
    <rPh sb="0" eb="3">
      <t>フセイゴウ</t>
    </rPh>
    <rPh sb="6" eb="8">
      <t>ズメン</t>
    </rPh>
    <rPh sb="8" eb="10">
      <t>サクセイ</t>
    </rPh>
    <phoneticPr fontId="2"/>
  </si>
  <si>
    <t>構造設計との情報共有</t>
    <phoneticPr fontId="2"/>
  </si>
  <si>
    <t>設備設計との情報共有</t>
    <phoneticPr fontId="2"/>
  </si>
  <si>
    <t>積算・コスト管理</t>
    <rPh sb="0" eb="2">
      <t>セキサン</t>
    </rPh>
    <rPh sb="6" eb="8">
      <t>カンリ</t>
    </rPh>
    <phoneticPr fontId="2"/>
  </si>
  <si>
    <t>　　　　　　</t>
    <phoneticPr fontId="2"/>
  </si>
  <si>
    <t>　　　　　　　　　</t>
    <phoneticPr fontId="2"/>
  </si>
  <si>
    <t>代表者役職(1)</t>
    <rPh sb="0" eb="3">
      <t>ダイヒョウシャ</t>
    </rPh>
    <rPh sb="3" eb="5">
      <t>ヤクショク</t>
    </rPh>
    <phoneticPr fontId="2"/>
  </si>
  <si>
    <t>代表者氏名(1)</t>
    <rPh sb="0" eb="3">
      <t>ダイヒョウシャ</t>
    </rPh>
    <rPh sb="3" eb="5">
      <t>シメイ</t>
    </rPh>
    <phoneticPr fontId="2"/>
  </si>
  <si>
    <t>担当者部署(1)</t>
    <rPh sb="0" eb="3">
      <t>タントウシャ</t>
    </rPh>
    <rPh sb="3" eb="5">
      <t>ブショ</t>
    </rPh>
    <phoneticPr fontId="2"/>
  </si>
  <si>
    <t>担当者役職(1)</t>
    <rPh sb="0" eb="3">
      <t>タントウシャ</t>
    </rPh>
    <rPh sb="3" eb="5">
      <t>ヤクショク</t>
    </rPh>
    <phoneticPr fontId="2"/>
  </si>
  <si>
    <t>担当者氏名(1)</t>
    <rPh sb="0" eb="3">
      <t>タントウシャ</t>
    </rPh>
    <rPh sb="3" eb="5">
      <t>シメイ</t>
    </rPh>
    <phoneticPr fontId="2"/>
  </si>
  <si>
    <t>担当者電話番号(1)</t>
    <rPh sb="0" eb="3">
      <t>タントウシャ</t>
    </rPh>
    <rPh sb="3" eb="7">
      <t>デンワバンゴウ</t>
    </rPh>
    <phoneticPr fontId="2"/>
  </si>
  <si>
    <t>担当者メールアドレス(1)</t>
    <rPh sb="0" eb="3">
      <t>タントウシャ</t>
    </rPh>
    <phoneticPr fontId="2"/>
  </si>
  <si>
    <t>代表者役職(2)</t>
    <rPh sb="0" eb="3">
      <t>ダイヒョウシャ</t>
    </rPh>
    <rPh sb="3" eb="5">
      <t>ヤクショク</t>
    </rPh>
    <phoneticPr fontId="2"/>
  </si>
  <si>
    <t>代表者氏名(2)</t>
    <rPh sb="0" eb="3">
      <t>ダイヒョウシャ</t>
    </rPh>
    <rPh sb="3" eb="5">
      <t>シメイ</t>
    </rPh>
    <phoneticPr fontId="2"/>
  </si>
  <si>
    <t>担当者部署(2)</t>
    <rPh sb="0" eb="3">
      <t>タントウシャ</t>
    </rPh>
    <rPh sb="3" eb="5">
      <t>ブショ</t>
    </rPh>
    <phoneticPr fontId="2"/>
  </si>
  <si>
    <t>担当者役職(2)</t>
    <rPh sb="0" eb="3">
      <t>タントウシャ</t>
    </rPh>
    <rPh sb="3" eb="5">
      <t>ヤクショク</t>
    </rPh>
    <phoneticPr fontId="2"/>
  </si>
  <si>
    <t>担当者氏名(2)</t>
    <rPh sb="0" eb="3">
      <t>タントウシャ</t>
    </rPh>
    <rPh sb="3" eb="5">
      <t>シメイ</t>
    </rPh>
    <phoneticPr fontId="2"/>
  </si>
  <si>
    <t>担当者電話番号(2)</t>
    <rPh sb="0" eb="3">
      <t>タントウシャ</t>
    </rPh>
    <rPh sb="3" eb="7">
      <t>デンワバンゴウ</t>
    </rPh>
    <phoneticPr fontId="2"/>
  </si>
  <si>
    <t>担当者メールアドレス(2)</t>
    <rPh sb="0" eb="3">
      <t>タントウシャ</t>
    </rPh>
    <phoneticPr fontId="2"/>
  </si>
  <si>
    <t>代表者役職(3)</t>
    <rPh sb="0" eb="3">
      <t>ダイヒョウシャ</t>
    </rPh>
    <rPh sb="3" eb="5">
      <t>ヤクショク</t>
    </rPh>
    <phoneticPr fontId="2"/>
  </si>
  <si>
    <t>代表者氏名(3)</t>
    <rPh sb="0" eb="3">
      <t>ダイヒョウシャ</t>
    </rPh>
    <rPh sb="3" eb="5">
      <t>シメイ</t>
    </rPh>
    <phoneticPr fontId="2"/>
  </si>
  <si>
    <t>担当者部署(3)</t>
    <rPh sb="0" eb="3">
      <t>タントウシャ</t>
    </rPh>
    <rPh sb="3" eb="5">
      <t>ブショ</t>
    </rPh>
    <phoneticPr fontId="2"/>
  </si>
  <si>
    <t>担当者役職(3)</t>
    <rPh sb="0" eb="3">
      <t>タントウシャ</t>
    </rPh>
    <rPh sb="3" eb="5">
      <t>ヤクショク</t>
    </rPh>
    <phoneticPr fontId="2"/>
  </si>
  <si>
    <t>担当者氏名(3)</t>
    <rPh sb="0" eb="3">
      <t>タントウシャ</t>
    </rPh>
    <rPh sb="3" eb="5">
      <t>シメイ</t>
    </rPh>
    <phoneticPr fontId="2"/>
  </si>
  <si>
    <t>担当者電話番号(3)</t>
    <rPh sb="0" eb="3">
      <t>タントウシャ</t>
    </rPh>
    <rPh sb="3" eb="7">
      <t>デンワバンゴウ</t>
    </rPh>
    <phoneticPr fontId="2"/>
  </si>
  <si>
    <t>担当者メールアドレス(3)</t>
    <rPh sb="0" eb="3">
      <t>タントウシャ</t>
    </rPh>
    <phoneticPr fontId="2"/>
  </si>
  <si>
    <t>代表者役職(4)</t>
    <rPh sb="0" eb="3">
      <t>ダイヒョウシャ</t>
    </rPh>
    <rPh sb="3" eb="5">
      <t>ヤクショク</t>
    </rPh>
    <phoneticPr fontId="2"/>
  </si>
  <si>
    <t>代表者氏名(4)</t>
    <rPh sb="0" eb="3">
      <t>ダイヒョウシャ</t>
    </rPh>
    <rPh sb="3" eb="5">
      <t>シメイ</t>
    </rPh>
    <phoneticPr fontId="2"/>
  </si>
  <si>
    <t>担当者部署(4)</t>
    <rPh sb="0" eb="3">
      <t>タントウシャ</t>
    </rPh>
    <rPh sb="3" eb="5">
      <t>ブショ</t>
    </rPh>
    <phoneticPr fontId="2"/>
  </si>
  <si>
    <t>担当者役職(4)</t>
    <rPh sb="0" eb="3">
      <t>タントウシャ</t>
    </rPh>
    <rPh sb="3" eb="5">
      <t>ヤクショク</t>
    </rPh>
    <phoneticPr fontId="2"/>
  </si>
  <si>
    <t>担当者氏名(4)</t>
    <rPh sb="0" eb="3">
      <t>タントウシャ</t>
    </rPh>
    <rPh sb="3" eb="5">
      <t>シメイ</t>
    </rPh>
    <phoneticPr fontId="2"/>
  </si>
  <si>
    <t>担当者電話番号(4)</t>
    <rPh sb="0" eb="3">
      <t>タントウシャ</t>
    </rPh>
    <rPh sb="3" eb="7">
      <t>デンワバンゴウ</t>
    </rPh>
    <phoneticPr fontId="2"/>
  </si>
  <si>
    <t>担当者メールアドレス(4)</t>
    <rPh sb="0" eb="3">
      <t>タントウシャ</t>
    </rPh>
    <phoneticPr fontId="2"/>
  </si>
  <si>
    <t>代表者役職(5)</t>
    <rPh sb="0" eb="3">
      <t>ダイヒョウシャ</t>
    </rPh>
    <rPh sb="3" eb="5">
      <t>ヤクショク</t>
    </rPh>
    <phoneticPr fontId="2"/>
  </si>
  <si>
    <t>代表者氏名(5)</t>
    <rPh sb="0" eb="3">
      <t>ダイヒョウシャ</t>
    </rPh>
    <rPh sb="3" eb="5">
      <t>シメイ</t>
    </rPh>
    <phoneticPr fontId="2"/>
  </si>
  <si>
    <t>担当者部署(5)</t>
    <rPh sb="0" eb="3">
      <t>タントウシャ</t>
    </rPh>
    <rPh sb="3" eb="5">
      <t>ブショ</t>
    </rPh>
    <phoneticPr fontId="2"/>
  </si>
  <si>
    <t>担当者役職(5)</t>
    <rPh sb="0" eb="3">
      <t>タントウシャ</t>
    </rPh>
    <rPh sb="3" eb="5">
      <t>ヤクショク</t>
    </rPh>
    <phoneticPr fontId="2"/>
  </si>
  <si>
    <t>担当者氏名(5)</t>
    <rPh sb="0" eb="3">
      <t>タントウシャ</t>
    </rPh>
    <rPh sb="3" eb="5">
      <t>シメイ</t>
    </rPh>
    <phoneticPr fontId="2"/>
  </si>
  <si>
    <t>担当者電話番号(5)</t>
    <rPh sb="0" eb="3">
      <t>タントウシャ</t>
    </rPh>
    <rPh sb="3" eb="7">
      <t>デンワバンゴウ</t>
    </rPh>
    <phoneticPr fontId="2"/>
  </si>
  <si>
    <t>担当者メールアドレス(5)</t>
    <rPh sb="0" eb="3">
      <t>タントウシャ</t>
    </rPh>
    <phoneticPr fontId="2"/>
  </si>
  <si>
    <t>代表者役職(6)</t>
    <rPh sb="0" eb="3">
      <t>ダイヒョウシャ</t>
    </rPh>
    <rPh sb="3" eb="5">
      <t>ヤクショク</t>
    </rPh>
    <phoneticPr fontId="2"/>
  </si>
  <si>
    <t>代表者氏名(6)</t>
    <rPh sb="0" eb="3">
      <t>ダイヒョウシャ</t>
    </rPh>
    <rPh sb="3" eb="5">
      <t>シメイ</t>
    </rPh>
    <phoneticPr fontId="2"/>
  </si>
  <si>
    <t>担当者部署(6)</t>
    <rPh sb="0" eb="3">
      <t>タントウシャ</t>
    </rPh>
    <rPh sb="3" eb="5">
      <t>ブショ</t>
    </rPh>
    <phoneticPr fontId="2"/>
  </si>
  <si>
    <t>担当者役職(6)</t>
    <rPh sb="0" eb="3">
      <t>タントウシャ</t>
    </rPh>
    <rPh sb="3" eb="5">
      <t>ヤクショク</t>
    </rPh>
    <phoneticPr fontId="2"/>
  </si>
  <si>
    <t>担当者氏名(6)</t>
    <rPh sb="0" eb="3">
      <t>タントウシャ</t>
    </rPh>
    <rPh sb="3" eb="5">
      <t>シメイ</t>
    </rPh>
    <phoneticPr fontId="2"/>
  </si>
  <si>
    <t>担当者電話番号(6)</t>
    <rPh sb="0" eb="3">
      <t>タントウシャ</t>
    </rPh>
    <rPh sb="3" eb="7">
      <t>デンワバンゴウ</t>
    </rPh>
    <phoneticPr fontId="2"/>
  </si>
  <si>
    <t>担当者メールアドレス(6)</t>
    <rPh sb="0" eb="3">
      <t>タントウシャ</t>
    </rPh>
    <phoneticPr fontId="2"/>
  </si>
  <si>
    <t>代表者役職(7)</t>
    <rPh sb="0" eb="3">
      <t>ダイヒョウシャ</t>
    </rPh>
    <rPh sb="3" eb="5">
      <t>ヤクショク</t>
    </rPh>
    <phoneticPr fontId="2"/>
  </si>
  <si>
    <t>代表者氏名(7)</t>
    <rPh sb="0" eb="3">
      <t>ダイヒョウシャ</t>
    </rPh>
    <rPh sb="3" eb="5">
      <t>シメイ</t>
    </rPh>
    <phoneticPr fontId="2"/>
  </si>
  <si>
    <t>担当者部署(7)</t>
    <rPh sb="0" eb="3">
      <t>タントウシャ</t>
    </rPh>
    <rPh sb="3" eb="5">
      <t>ブショ</t>
    </rPh>
    <phoneticPr fontId="2"/>
  </si>
  <si>
    <t>担当者役職(7)</t>
    <rPh sb="0" eb="3">
      <t>タントウシャ</t>
    </rPh>
    <rPh sb="3" eb="5">
      <t>ヤクショク</t>
    </rPh>
    <phoneticPr fontId="2"/>
  </si>
  <si>
    <t>担当者氏名(7)</t>
    <rPh sb="0" eb="3">
      <t>タントウシャ</t>
    </rPh>
    <rPh sb="3" eb="5">
      <t>シメイ</t>
    </rPh>
    <phoneticPr fontId="2"/>
  </si>
  <si>
    <t>担当者電話番号(7)</t>
    <rPh sb="0" eb="3">
      <t>タントウシャ</t>
    </rPh>
    <rPh sb="3" eb="7">
      <t>デンワバンゴウ</t>
    </rPh>
    <phoneticPr fontId="2"/>
  </si>
  <si>
    <t>担当者メールアドレス(7)</t>
    <rPh sb="0" eb="3">
      <t>タントウシャ</t>
    </rPh>
    <phoneticPr fontId="2"/>
  </si>
  <si>
    <t>代表者役職(8)</t>
    <rPh sb="0" eb="3">
      <t>ダイヒョウシャ</t>
    </rPh>
    <rPh sb="3" eb="5">
      <t>ヤクショク</t>
    </rPh>
    <phoneticPr fontId="2"/>
  </si>
  <si>
    <t>代表者氏名(8)</t>
    <rPh sb="0" eb="3">
      <t>ダイヒョウシャ</t>
    </rPh>
    <rPh sb="3" eb="5">
      <t>シメイ</t>
    </rPh>
    <phoneticPr fontId="2"/>
  </si>
  <si>
    <t>担当者部署(8)</t>
    <rPh sb="0" eb="3">
      <t>タントウシャ</t>
    </rPh>
    <rPh sb="3" eb="5">
      <t>ブショ</t>
    </rPh>
    <phoneticPr fontId="2"/>
  </si>
  <si>
    <t>担当者役職(8)</t>
    <rPh sb="0" eb="3">
      <t>タントウシャ</t>
    </rPh>
    <rPh sb="3" eb="5">
      <t>ヤクショク</t>
    </rPh>
    <phoneticPr fontId="2"/>
  </si>
  <si>
    <t>担当者氏名(8)</t>
    <rPh sb="0" eb="3">
      <t>タントウシャ</t>
    </rPh>
    <rPh sb="3" eb="5">
      <t>シメイ</t>
    </rPh>
    <phoneticPr fontId="2"/>
  </si>
  <si>
    <t>担当者電話番号(8)</t>
    <rPh sb="0" eb="3">
      <t>タントウシャ</t>
    </rPh>
    <rPh sb="3" eb="7">
      <t>デンワバンゴウ</t>
    </rPh>
    <phoneticPr fontId="2"/>
  </si>
  <si>
    <t>担当者メールアドレス(8)</t>
    <rPh sb="0" eb="3">
      <t>タントウシャ</t>
    </rPh>
    <phoneticPr fontId="2"/>
  </si>
  <si>
    <t>代表者役職(9)</t>
    <rPh sb="0" eb="3">
      <t>ダイヒョウシャ</t>
    </rPh>
    <rPh sb="3" eb="5">
      <t>ヤクショク</t>
    </rPh>
    <phoneticPr fontId="2"/>
  </si>
  <si>
    <t>代表者氏名(9)</t>
    <rPh sb="0" eb="3">
      <t>ダイヒョウシャ</t>
    </rPh>
    <rPh sb="3" eb="5">
      <t>シメイ</t>
    </rPh>
    <phoneticPr fontId="2"/>
  </si>
  <si>
    <t>担当者部署(9)</t>
    <rPh sb="0" eb="3">
      <t>タントウシャ</t>
    </rPh>
    <rPh sb="3" eb="5">
      <t>ブショ</t>
    </rPh>
    <phoneticPr fontId="2"/>
  </si>
  <si>
    <t>担当者役職(9)</t>
    <rPh sb="0" eb="3">
      <t>タントウシャ</t>
    </rPh>
    <rPh sb="3" eb="5">
      <t>ヤクショク</t>
    </rPh>
    <phoneticPr fontId="2"/>
  </si>
  <si>
    <t>担当者氏名(9)</t>
    <rPh sb="0" eb="3">
      <t>タントウシャ</t>
    </rPh>
    <rPh sb="3" eb="5">
      <t>シメイ</t>
    </rPh>
    <phoneticPr fontId="2"/>
  </si>
  <si>
    <t>担当者電話番号(9)</t>
    <rPh sb="0" eb="3">
      <t>タントウシャ</t>
    </rPh>
    <rPh sb="3" eb="7">
      <t>デンワバンゴウ</t>
    </rPh>
    <phoneticPr fontId="2"/>
  </si>
  <si>
    <t>担当者メールアドレス(9)</t>
    <rPh sb="0" eb="3">
      <t>タントウシャ</t>
    </rPh>
    <phoneticPr fontId="2"/>
  </si>
  <si>
    <t>代表者役職(10)</t>
    <rPh sb="0" eb="3">
      <t>ダイヒョウシャ</t>
    </rPh>
    <rPh sb="3" eb="5">
      <t>ヤクショク</t>
    </rPh>
    <phoneticPr fontId="2"/>
  </si>
  <si>
    <t>代表者氏名(10)</t>
    <rPh sb="0" eb="3">
      <t>ダイヒョウシャ</t>
    </rPh>
    <rPh sb="3" eb="5">
      <t>シメイ</t>
    </rPh>
    <phoneticPr fontId="2"/>
  </si>
  <si>
    <t>担当者部署(10)</t>
    <rPh sb="0" eb="3">
      <t>タントウシャ</t>
    </rPh>
    <rPh sb="3" eb="5">
      <t>ブショ</t>
    </rPh>
    <phoneticPr fontId="2"/>
  </si>
  <si>
    <t>担当者役職(10)</t>
    <rPh sb="0" eb="3">
      <t>タントウシャ</t>
    </rPh>
    <rPh sb="3" eb="5">
      <t>ヤクショク</t>
    </rPh>
    <phoneticPr fontId="2"/>
  </si>
  <si>
    <t>担当者氏名(10)</t>
    <rPh sb="0" eb="3">
      <t>タントウシャ</t>
    </rPh>
    <rPh sb="3" eb="5">
      <t>シメイ</t>
    </rPh>
    <phoneticPr fontId="2"/>
  </si>
  <si>
    <t>担当者電話番号(10)</t>
    <rPh sb="0" eb="3">
      <t>タントウシャ</t>
    </rPh>
    <rPh sb="3" eb="7">
      <t>デンワバンゴウ</t>
    </rPh>
    <phoneticPr fontId="2"/>
  </si>
  <si>
    <t>担当者メールアドレス(10)</t>
    <rPh sb="0" eb="3">
      <t>タントウシャ</t>
    </rPh>
    <phoneticPr fontId="2"/>
  </si>
  <si>
    <t>代表者役職(11)</t>
    <rPh sb="0" eb="3">
      <t>ダイヒョウシャ</t>
    </rPh>
    <rPh sb="3" eb="5">
      <t>ヤクショク</t>
    </rPh>
    <phoneticPr fontId="2"/>
  </si>
  <si>
    <t>代表者氏名(11)</t>
    <rPh sb="0" eb="3">
      <t>ダイヒョウシャ</t>
    </rPh>
    <rPh sb="3" eb="5">
      <t>シメイ</t>
    </rPh>
    <phoneticPr fontId="2"/>
  </si>
  <si>
    <t>担当者部署(11)</t>
    <rPh sb="0" eb="3">
      <t>タントウシャ</t>
    </rPh>
    <rPh sb="3" eb="5">
      <t>ブショ</t>
    </rPh>
    <phoneticPr fontId="2"/>
  </si>
  <si>
    <t>担当者役職(11)</t>
    <rPh sb="0" eb="3">
      <t>タントウシャ</t>
    </rPh>
    <rPh sb="3" eb="5">
      <t>ヤクショク</t>
    </rPh>
    <phoneticPr fontId="2"/>
  </si>
  <si>
    <t>担当者氏名(11)</t>
    <rPh sb="0" eb="3">
      <t>タントウシャ</t>
    </rPh>
    <rPh sb="3" eb="5">
      <t>シメイ</t>
    </rPh>
    <phoneticPr fontId="2"/>
  </si>
  <si>
    <t>担当者電話番号(11)</t>
    <rPh sb="0" eb="3">
      <t>タントウシャ</t>
    </rPh>
    <rPh sb="3" eb="7">
      <t>デンワバンゴウ</t>
    </rPh>
    <phoneticPr fontId="2"/>
  </si>
  <si>
    <t>担当者メールアドレス(11)</t>
    <rPh sb="0" eb="3">
      <t>タントウシャ</t>
    </rPh>
    <phoneticPr fontId="2"/>
  </si>
  <si>
    <t>代表者役職(12)</t>
    <rPh sb="0" eb="3">
      <t>ダイヒョウシャ</t>
    </rPh>
    <rPh sb="3" eb="5">
      <t>ヤクショク</t>
    </rPh>
    <phoneticPr fontId="2"/>
  </si>
  <si>
    <t>代表者氏名(12)</t>
    <rPh sb="0" eb="3">
      <t>ダイヒョウシャ</t>
    </rPh>
    <rPh sb="3" eb="5">
      <t>シメイ</t>
    </rPh>
    <phoneticPr fontId="2"/>
  </si>
  <si>
    <t>担当者部署(12)</t>
    <rPh sb="0" eb="3">
      <t>タントウシャ</t>
    </rPh>
    <rPh sb="3" eb="5">
      <t>ブショ</t>
    </rPh>
    <phoneticPr fontId="2"/>
  </si>
  <si>
    <t>担当者役職(12)</t>
    <rPh sb="0" eb="3">
      <t>タントウシャ</t>
    </rPh>
    <rPh sb="3" eb="5">
      <t>ヤクショク</t>
    </rPh>
    <phoneticPr fontId="2"/>
  </si>
  <si>
    <t>担当者氏名(12)</t>
    <rPh sb="0" eb="3">
      <t>タントウシャ</t>
    </rPh>
    <rPh sb="3" eb="5">
      <t>シメイ</t>
    </rPh>
    <phoneticPr fontId="2"/>
  </si>
  <si>
    <t>担当者電話番号(12)</t>
    <rPh sb="0" eb="3">
      <t>タントウシャ</t>
    </rPh>
    <rPh sb="3" eb="7">
      <t>デンワバンゴウ</t>
    </rPh>
    <phoneticPr fontId="2"/>
  </si>
  <si>
    <t>担当者メールアドレス(12)</t>
    <rPh sb="0" eb="3">
      <t>タントウシャ</t>
    </rPh>
    <phoneticPr fontId="2"/>
  </si>
  <si>
    <t>代表者役職(13)</t>
    <rPh sb="0" eb="3">
      <t>ダイヒョウシャ</t>
    </rPh>
    <rPh sb="3" eb="5">
      <t>ヤクショク</t>
    </rPh>
    <phoneticPr fontId="2"/>
  </si>
  <si>
    <t>代表者氏名(13)</t>
    <rPh sb="0" eb="3">
      <t>ダイヒョウシャ</t>
    </rPh>
    <rPh sb="3" eb="5">
      <t>シメイ</t>
    </rPh>
    <phoneticPr fontId="2"/>
  </si>
  <si>
    <t>担当者部署(13)</t>
    <rPh sb="0" eb="3">
      <t>タントウシャ</t>
    </rPh>
    <rPh sb="3" eb="5">
      <t>ブショ</t>
    </rPh>
    <phoneticPr fontId="2"/>
  </si>
  <si>
    <t>担当者役職(13)</t>
    <rPh sb="0" eb="3">
      <t>タントウシャ</t>
    </rPh>
    <rPh sb="3" eb="5">
      <t>ヤクショク</t>
    </rPh>
    <phoneticPr fontId="2"/>
  </si>
  <si>
    <t>担当者氏名(13)</t>
    <rPh sb="0" eb="3">
      <t>タントウシャ</t>
    </rPh>
    <rPh sb="3" eb="5">
      <t>シメイ</t>
    </rPh>
    <phoneticPr fontId="2"/>
  </si>
  <si>
    <t>担当者電話番号(13)</t>
    <rPh sb="0" eb="3">
      <t>タントウシャ</t>
    </rPh>
    <rPh sb="3" eb="7">
      <t>デンワバンゴウ</t>
    </rPh>
    <phoneticPr fontId="2"/>
  </si>
  <si>
    <t>担当者メールアドレス(13)</t>
    <rPh sb="0" eb="3">
      <t>タントウシャ</t>
    </rPh>
    <phoneticPr fontId="2"/>
  </si>
  <si>
    <t>代表者役職(14)</t>
    <rPh sb="0" eb="3">
      <t>ダイヒョウシャ</t>
    </rPh>
    <rPh sb="3" eb="5">
      <t>ヤクショク</t>
    </rPh>
    <phoneticPr fontId="2"/>
  </si>
  <si>
    <t>代表者氏名(14)</t>
    <rPh sb="0" eb="3">
      <t>ダイヒョウシャ</t>
    </rPh>
    <rPh sb="3" eb="5">
      <t>シメイ</t>
    </rPh>
    <phoneticPr fontId="2"/>
  </si>
  <si>
    <t>担当者部署(14)</t>
    <rPh sb="0" eb="3">
      <t>タントウシャ</t>
    </rPh>
    <rPh sb="3" eb="5">
      <t>ブショ</t>
    </rPh>
    <phoneticPr fontId="2"/>
  </si>
  <si>
    <t>担当者役職(14)</t>
    <rPh sb="0" eb="3">
      <t>タントウシャ</t>
    </rPh>
    <rPh sb="3" eb="5">
      <t>ヤクショク</t>
    </rPh>
    <phoneticPr fontId="2"/>
  </si>
  <si>
    <t>担当者氏名(14)</t>
    <rPh sb="0" eb="3">
      <t>タントウシャ</t>
    </rPh>
    <rPh sb="3" eb="5">
      <t>シメイ</t>
    </rPh>
    <phoneticPr fontId="2"/>
  </si>
  <si>
    <t>担当者電話番号(14)</t>
    <rPh sb="0" eb="3">
      <t>タントウシャ</t>
    </rPh>
    <rPh sb="3" eb="7">
      <t>デンワバンゴウ</t>
    </rPh>
    <phoneticPr fontId="2"/>
  </si>
  <si>
    <t>担当者メールアドレス(14)</t>
    <rPh sb="0" eb="3">
      <t>タントウシャ</t>
    </rPh>
    <phoneticPr fontId="2"/>
  </si>
  <si>
    <t>代表者役職(15)</t>
    <rPh sb="0" eb="3">
      <t>ダイヒョウシャ</t>
    </rPh>
    <rPh sb="3" eb="5">
      <t>ヤクショク</t>
    </rPh>
    <phoneticPr fontId="2"/>
  </si>
  <si>
    <t>代表者氏名(15)</t>
    <rPh sb="0" eb="3">
      <t>ダイヒョウシャ</t>
    </rPh>
    <rPh sb="3" eb="5">
      <t>シメイ</t>
    </rPh>
    <phoneticPr fontId="2"/>
  </si>
  <si>
    <t>担当者部署(15)</t>
    <rPh sb="0" eb="3">
      <t>タントウシャ</t>
    </rPh>
    <rPh sb="3" eb="5">
      <t>ブショ</t>
    </rPh>
    <phoneticPr fontId="2"/>
  </si>
  <si>
    <t>担当者役職(15)</t>
    <rPh sb="0" eb="3">
      <t>タントウシャ</t>
    </rPh>
    <rPh sb="3" eb="5">
      <t>ヤクショク</t>
    </rPh>
    <phoneticPr fontId="2"/>
  </si>
  <si>
    <t>担当者氏名(15)</t>
    <rPh sb="0" eb="3">
      <t>タントウシャ</t>
    </rPh>
    <rPh sb="3" eb="5">
      <t>シメイ</t>
    </rPh>
    <phoneticPr fontId="2"/>
  </si>
  <si>
    <t>担当者電話番号(15)</t>
    <rPh sb="0" eb="3">
      <t>タントウシャ</t>
    </rPh>
    <rPh sb="3" eb="7">
      <t>デンワバンゴウ</t>
    </rPh>
    <phoneticPr fontId="2"/>
  </si>
  <si>
    <t>担当者メールアドレス(15)</t>
    <rPh sb="0" eb="3">
      <t>タントウシャ</t>
    </rPh>
    <phoneticPr fontId="2"/>
  </si>
  <si>
    <t>代表者役職(16)</t>
    <rPh sb="0" eb="3">
      <t>ダイヒョウシャ</t>
    </rPh>
    <rPh sb="3" eb="5">
      <t>ヤクショク</t>
    </rPh>
    <phoneticPr fontId="2"/>
  </si>
  <si>
    <t>代表者氏名(16)</t>
    <rPh sb="0" eb="3">
      <t>ダイヒョウシャ</t>
    </rPh>
    <rPh sb="3" eb="5">
      <t>シメイ</t>
    </rPh>
    <phoneticPr fontId="2"/>
  </si>
  <si>
    <t>担当者部署(16)</t>
    <rPh sb="0" eb="3">
      <t>タントウシャ</t>
    </rPh>
    <rPh sb="3" eb="5">
      <t>ブショ</t>
    </rPh>
    <phoneticPr fontId="2"/>
  </si>
  <si>
    <t>担当者役職(16)</t>
    <rPh sb="0" eb="3">
      <t>タントウシャ</t>
    </rPh>
    <rPh sb="3" eb="5">
      <t>ヤクショク</t>
    </rPh>
    <phoneticPr fontId="2"/>
  </si>
  <si>
    <t>担当者氏名(16)</t>
    <rPh sb="0" eb="3">
      <t>タントウシャ</t>
    </rPh>
    <rPh sb="3" eb="5">
      <t>シメイ</t>
    </rPh>
    <phoneticPr fontId="2"/>
  </si>
  <si>
    <t>担当者電話番号(16)</t>
    <rPh sb="0" eb="3">
      <t>タントウシャ</t>
    </rPh>
    <rPh sb="3" eb="7">
      <t>デンワバンゴウ</t>
    </rPh>
    <phoneticPr fontId="2"/>
  </si>
  <si>
    <t>担当者メールアドレス(16)</t>
    <rPh sb="0" eb="3">
      <t>タントウシャ</t>
    </rPh>
    <phoneticPr fontId="2"/>
  </si>
  <si>
    <t>代表者役職(17)</t>
    <rPh sb="0" eb="3">
      <t>ダイヒョウシャ</t>
    </rPh>
    <rPh sb="3" eb="5">
      <t>ヤクショク</t>
    </rPh>
    <phoneticPr fontId="2"/>
  </si>
  <si>
    <t>代表者氏名(17)</t>
    <rPh sb="0" eb="3">
      <t>ダイヒョウシャ</t>
    </rPh>
    <rPh sb="3" eb="5">
      <t>シメイ</t>
    </rPh>
    <phoneticPr fontId="2"/>
  </si>
  <si>
    <t>担当者部署(17)</t>
    <rPh sb="0" eb="3">
      <t>タントウシャ</t>
    </rPh>
    <rPh sb="3" eb="5">
      <t>ブショ</t>
    </rPh>
    <phoneticPr fontId="2"/>
  </si>
  <si>
    <t>担当者役職(17)</t>
    <rPh sb="0" eb="3">
      <t>タントウシャ</t>
    </rPh>
    <rPh sb="3" eb="5">
      <t>ヤクショク</t>
    </rPh>
    <phoneticPr fontId="2"/>
  </si>
  <si>
    <t>担当者氏名(17)</t>
    <rPh sb="0" eb="3">
      <t>タントウシャ</t>
    </rPh>
    <rPh sb="3" eb="5">
      <t>シメイ</t>
    </rPh>
    <phoneticPr fontId="2"/>
  </si>
  <si>
    <t>担当者電話番号(17)</t>
    <rPh sb="0" eb="3">
      <t>タントウシャ</t>
    </rPh>
    <rPh sb="3" eb="7">
      <t>デンワバンゴウ</t>
    </rPh>
    <phoneticPr fontId="2"/>
  </si>
  <si>
    <t>担当者メールアドレス(17)</t>
    <rPh sb="0" eb="3">
      <t>タントウシャ</t>
    </rPh>
    <phoneticPr fontId="2"/>
  </si>
  <si>
    <t>代表者役職(18)</t>
    <rPh sb="0" eb="3">
      <t>ダイヒョウシャ</t>
    </rPh>
    <rPh sb="3" eb="5">
      <t>ヤクショク</t>
    </rPh>
    <phoneticPr fontId="2"/>
  </si>
  <si>
    <t>代表者氏名(18)</t>
    <rPh sb="0" eb="3">
      <t>ダイヒョウシャ</t>
    </rPh>
    <rPh sb="3" eb="5">
      <t>シメイ</t>
    </rPh>
    <phoneticPr fontId="2"/>
  </si>
  <si>
    <t>担当者部署(18)</t>
    <rPh sb="0" eb="3">
      <t>タントウシャ</t>
    </rPh>
    <rPh sb="3" eb="5">
      <t>ブショ</t>
    </rPh>
    <phoneticPr fontId="2"/>
  </si>
  <si>
    <t>担当者役職(18)</t>
    <rPh sb="0" eb="3">
      <t>タントウシャ</t>
    </rPh>
    <rPh sb="3" eb="5">
      <t>ヤクショク</t>
    </rPh>
    <phoneticPr fontId="2"/>
  </si>
  <si>
    <t>担当者氏名(18)</t>
    <rPh sb="0" eb="3">
      <t>タントウシャ</t>
    </rPh>
    <rPh sb="3" eb="5">
      <t>シメイ</t>
    </rPh>
    <phoneticPr fontId="2"/>
  </si>
  <si>
    <t>担当者電話番号(18)</t>
    <rPh sb="0" eb="3">
      <t>タントウシャ</t>
    </rPh>
    <rPh sb="3" eb="7">
      <t>デンワバンゴウ</t>
    </rPh>
    <phoneticPr fontId="2"/>
  </si>
  <si>
    <t>担当者メールアドレス(18)</t>
    <rPh sb="0" eb="3">
      <t>タントウシャ</t>
    </rPh>
    <phoneticPr fontId="2"/>
  </si>
  <si>
    <t>代表者役職(19)</t>
    <rPh sb="0" eb="3">
      <t>ダイヒョウシャ</t>
    </rPh>
    <rPh sb="3" eb="5">
      <t>ヤクショク</t>
    </rPh>
    <phoneticPr fontId="2"/>
  </si>
  <si>
    <t>代表者氏名(19)</t>
    <rPh sb="0" eb="3">
      <t>ダイヒョウシャ</t>
    </rPh>
    <rPh sb="3" eb="5">
      <t>シメイ</t>
    </rPh>
    <phoneticPr fontId="2"/>
  </si>
  <si>
    <t>担当者部署(19)</t>
    <rPh sb="0" eb="3">
      <t>タントウシャ</t>
    </rPh>
    <rPh sb="3" eb="5">
      <t>ブショ</t>
    </rPh>
    <phoneticPr fontId="2"/>
  </si>
  <si>
    <t>担当者役職(19)</t>
    <rPh sb="0" eb="3">
      <t>タントウシャ</t>
    </rPh>
    <rPh sb="3" eb="5">
      <t>ヤクショク</t>
    </rPh>
    <phoneticPr fontId="2"/>
  </si>
  <si>
    <t>担当者氏名(19)</t>
    <rPh sb="0" eb="3">
      <t>タントウシャ</t>
    </rPh>
    <rPh sb="3" eb="5">
      <t>シメイ</t>
    </rPh>
    <phoneticPr fontId="2"/>
  </si>
  <si>
    <t>担当者電話番号(19)</t>
    <rPh sb="0" eb="3">
      <t>タントウシャ</t>
    </rPh>
    <rPh sb="3" eb="7">
      <t>デンワバンゴウ</t>
    </rPh>
    <phoneticPr fontId="2"/>
  </si>
  <si>
    <t>担当者メールアドレス(19)</t>
    <rPh sb="0" eb="3">
      <t>タントウシャ</t>
    </rPh>
    <phoneticPr fontId="2"/>
  </si>
  <si>
    <t>代表者役職(20)</t>
    <rPh sb="0" eb="3">
      <t>ダイヒョウシャ</t>
    </rPh>
    <rPh sb="3" eb="5">
      <t>ヤクショク</t>
    </rPh>
    <phoneticPr fontId="2"/>
  </si>
  <si>
    <t>代表者氏名(20)</t>
    <rPh sb="0" eb="3">
      <t>ダイヒョウシャ</t>
    </rPh>
    <rPh sb="3" eb="5">
      <t>シメイ</t>
    </rPh>
    <phoneticPr fontId="2"/>
  </si>
  <si>
    <t>担当者部署(20)</t>
    <rPh sb="0" eb="3">
      <t>タントウシャ</t>
    </rPh>
    <rPh sb="3" eb="5">
      <t>ブショ</t>
    </rPh>
    <phoneticPr fontId="2"/>
  </si>
  <si>
    <t>担当者役職(20)</t>
    <rPh sb="0" eb="3">
      <t>タントウシャ</t>
    </rPh>
    <rPh sb="3" eb="5">
      <t>ヤクショク</t>
    </rPh>
    <phoneticPr fontId="2"/>
  </si>
  <si>
    <t>担当者氏名(20)</t>
    <rPh sb="0" eb="3">
      <t>タントウシャ</t>
    </rPh>
    <rPh sb="3" eb="5">
      <t>シメイ</t>
    </rPh>
    <phoneticPr fontId="2"/>
  </si>
  <si>
    <t>担当者電話番号(20)</t>
    <rPh sb="0" eb="3">
      <t>タントウシャ</t>
    </rPh>
    <rPh sb="3" eb="7">
      <t>デンワバンゴウ</t>
    </rPh>
    <phoneticPr fontId="2"/>
  </si>
  <si>
    <t>担当者メールアドレス(20)</t>
    <rPh sb="0" eb="3">
      <t>タントウシャ</t>
    </rPh>
    <phoneticPr fontId="2"/>
  </si>
  <si>
    <t>代表者役職(21)</t>
    <rPh sb="0" eb="3">
      <t>ダイヒョウシャ</t>
    </rPh>
    <rPh sb="3" eb="5">
      <t>ヤクショク</t>
    </rPh>
    <phoneticPr fontId="2"/>
  </si>
  <si>
    <t>代表者氏名(21)</t>
    <rPh sb="0" eb="3">
      <t>ダイヒョウシャ</t>
    </rPh>
    <rPh sb="3" eb="5">
      <t>シメイ</t>
    </rPh>
    <phoneticPr fontId="2"/>
  </si>
  <si>
    <t>担当者部署(21)</t>
    <rPh sb="0" eb="3">
      <t>タントウシャ</t>
    </rPh>
    <rPh sb="3" eb="5">
      <t>ブショ</t>
    </rPh>
    <phoneticPr fontId="2"/>
  </si>
  <si>
    <t>担当者役職(21)</t>
    <rPh sb="0" eb="3">
      <t>タントウシャ</t>
    </rPh>
    <rPh sb="3" eb="5">
      <t>ヤクショク</t>
    </rPh>
    <phoneticPr fontId="2"/>
  </si>
  <si>
    <t>担当者氏名(21)</t>
    <rPh sb="0" eb="3">
      <t>タントウシャ</t>
    </rPh>
    <rPh sb="3" eb="5">
      <t>シメイ</t>
    </rPh>
    <phoneticPr fontId="2"/>
  </si>
  <si>
    <t>担当者電話番号(21)</t>
    <rPh sb="0" eb="3">
      <t>タントウシャ</t>
    </rPh>
    <rPh sb="3" eb="7">
      <t>デンワバンゴウ</t>
    </rPh>
    <phoneticPr fontId="2"/>
  </si>
  <si>
    <t>担当者メールアドレス(21)</t>
    <rPh sb="0" eb="3">
      <t>タントウシャ</t>
    </rPh>
    <phoneticPr fontId="2"/>
  </si>
  <si>
    <t>代表者役職(22)</t>
    <rPh sb="0" eb="3">
      <t>ダイヒョウシャ</t>
    </rPh>
    <rPh sb="3" eb="5">
      <t>ヤクショク</t>
    </rPh>
    <phoneticPr fontId="2"/>
  </si>
  <si>
    <t>代表者氏名(22)</t>
    <rPh sb="0" eb="3">
      <t>ダイヒョウシャ</t>
    </rPh>
    <rPh sb="3" eb="5">
      <t>シメイ</t>
    </rPh>
    <phoneticPr fontId="2"/>
  </si>
  <si>
    <t>担当者部署(22)</t>
    <rPh sb="0" eb="3">
      <t>タントウシャ</t>
    </rPh>
    <rPh sb="3" eb="5">
      <t>ブショ</t>
    </rPh>
    <phoneticPr fontId="2"/>
  </si>
  <si>
    <t>担当者役職(22)</t>
    <rPh sb="0" eb="3">
      <t>タントウシャ</t>
    </rPh>
    <rPh sb="3" eb="5">
      <t>ヤクショク</t>
    </rPh>
    <phoneticPr fontId="2"/>
  </si>
  <si>
    <t>担当者氏名(22)</t>
    <rPh sb="0" eb="3">
      <t>タントウシャ</t>
    </rPh>
    <rPh sb="3" eb="5">
      <t>シメイ</t>
    </rPh>
    <phoneticPr fontId="2"/>
  </si>
  <si>
    <t>担当者電話番号(22)</t>
    <rPh sb="0" eb="3">
      <t>タントウシャ</t>
    </rPh>
    <rPh sb="3" eb="7">
      <t>デンワバンゴウ</t>
    </rPh>
    <phoneticPr fontId="2"/>
  </si>
  <si>
    <t>担当者メールアドレス(22)</t>
    <rPh sb="0" eb="3">
      <t>タントウシャ</t>
    </rPh>
    <phoneticPr fontId="2"/>
  </si>
  <si>
    <t>代表者役職(23)</t>
    <rPh sb="0" eb="3">
      <t>ダイヒョウシャ</t>
    </rPh>
    <rPh sb="3" eb="5">
      <t>ヤクショク</t>
    </rPh>
    <phoneticPr fontId="2"/>
  </si>
  <si>
    <t>代表者氏名(23)</t>
    <rPh sb="0" eb="3">
      <t>ダイヒョウシャ</t>
    </rPh>
    <rPh sb="3" eb="5">
      <t>シメイ</t>
    </rPh>
    <phoneticPr fontId="2"/>
  </si>
  <si>
    <t>担当者部署(23)</t>
    <rPh sb="0" eb="3">
      <t>タントウシャ</t>
    </rPh>
    <rPh sb="3" eb="5">
      <t>ブショ</t>
    </rPh>
    <phoneticPr fontId="2"/>
  </si>
  <si>
    <t>担当者役職(23)</t>
    <rPh sb="0" eb="3">
      <t>タントウシャ</t>
    </rPh>
    <rPh sb="3" eb="5">
      <t>ヤクショク</t>
    </rPh>
    <phoneticPr fontId="2"/>
  </si>
  <si>
    <t>担当者氏名(23)</t>
    <rPh sb="0" eb="3">
      <t>タントウシャ</t>
    </rPh>
    <rPh sb="3" eb="5">
      <t>シメイ</t>
    </rPh>
    <phoneticPr fontId="2"/>
  </si>
  <si>
    <t>担当者電話番号(23)</t>
    <rPh sb="0" eb="3">
      <t>タントウシャ</t>
    </rPh>
    <rPh sb="3" eb="7">
      <t>デンワバンゴウ</t>
    </rPh>
    <phoneticPr fontId="2"/>
  </si>
  <si>
    <t>担当者メールアドレス(23)</t>
    <rPh sb="0" eb="3">
      <t>タントウシャ</t>
    </rPh>
    <phoneticPr fontId="2"/>
  </si>
  <si>
    <t>代表者役職(24)</t>
    <rPh sb="0" eb="3">
      <t>ダイヒョウシャ</t>
    </rPh>
    <rPh sb="3" eb="5">
      <t>ヤクショク</t>
    </rPh>
    <phoneticPr fontId="2"/>
  </si>
  <si>
    <t>代表者氏名(24)</t>
    <rPh sb="0" eb="3">
      <t>ダイヒョウシャ</t>
    </rPh>
    <rPh sb="3" eb="5">
      <t>シメイ</t>
    </rPh>
    <phoneticPr fontId="2"/>
  </si>
  <si>
    <t>担当者部署(24)</t>
    <rPh sb="0" eb="3">
      <t>タントウシャ</t>
    </rPh>
    <rPh sb="3" eb="5">
      <t>ブショ</t>
    </rPh>
    <phoneticPr fontId="2"/>
  </si>
  <si>
    <t>担当者役職(24)</t>
    <rPh sb="0" eb="3">
      <t>タントウシャ</t>
    </rPh>
    <rPh sb="3" eb="5">
      <t>ヤクショク</t>
    </rPh>
    <phoneticPr fontId="2"/>
  </si>
  <si>
    <t>担当者氏名(24)</t>
    <rPh sb="0" eb="3">
      <t>タントウシャ</t>
    </rPh>
    <rPh sb="3" eb="5">
      <t>シメイ</t>
    </rPh>
    <phoneticPr fontId="2"/>
  </si>
  <si>
    <t>担当者電話番号(24)</t>
    <rPh sb="0" eb="3">
      <t>タントウシャ</t>
    </rPh>
    <rPh sb="3" eb="7">
      <t>デンワバンゴウ</t>
    </rPh>
    <phoneticPr fontId="2"/>
  </si>
  <si>
    <t>担当者メールアドレス(24)</t>
    <rPh sb="0" eb="3">
      <t>タントウシャ</t>
    </rPh>
    <phoneticPr fontId="2"/>
  </si>
  <si>
    <t>代表者役職(25)</t>
    <rPh sb="0" eb="3">
      <t>ダイヒョウシャ</t>
    </rPh>
    <rPh sb="3" eb="5">
      <t>ヤクショク</t>
    </rPh>
    <phoneticPr fontId="2"/>
  </si>
  <si>
    <t>代表者氏名(25)</t>
    <rPh sb="0" eb="3">
      <t>ダイヒョウシャ</t>
    </rPh>
    <rPh sb="3" eb="5">
      <t>シメイ</t>
    </rPh>
    <phoneticPr fontId="2"/>
  </si>
  <si>
    <t>担当者部署(25)</t>
    <rPh sb="0" eb="3">
      <t>タントウシャ</t>
    </rPh>
    <rPh sb="3" eb="5">
      <t>ブショ</t>
    </rPh>
    <phoneticPr fontId="2"/>
  </si>
  <si>
    <t>担当者役職(25)</t>
    <rPh sb="0" eb="3">
      <t>タントウシャ</t>
    </rPh>
    <rPh sb="3" eb="5">
      <t>ヤクショク</t>
    </rPh>
    <phoneticPr fontId="2"/>
  </si>
  <si>
    <t>担当者氏名(25)</t>
    <rPh sb="0" eb="3">
      <t>タントウシャ</t>
    </rPh>
    <rPh sb="3" eb="5">
      <t>シメイ</t>
    </rPh>
    <phoneticPr fontId="2"/>
  </si>
  <si>
    <t>担当者電話番号(25)</t>
    <rPh sb="0" eb="3">
      <t>タントウシャ</t>
    </rPh>
    <rPh sb="3" eb="7">
      <t>デンワバンゴウ</t>
    </rPh>
    <phoneticPr fontId="2"/>
  </si>
  <si>
    <t>担当者メールアドレス(25)</t>
    <rPh sb="0" eb="3">
      <t>タントウシャ</t>
    </rPh>
    <phoneticPr fontId="2"/>
  </si>
  <si>
    <t>代表者役職(26)</t>
    <rPh sb="0" eb="3">
      <t>ダイヒョウシャ</t>
    </rPh>
    <rPh sb="3" eb="5">
      <t>ヤクショク</t>
    </rPh>
    <phoneticPr fontId="2"/>
  </si>
  <si>
    <t>代表者氏名(26)</t>
    <rPh sb="0" eb="3">
      <t>ダイヒョウシャ</t>
    </rPh>
    <rPh sb="3" eb="5">
      <t>シメイ</t>
    </rPh>
    <phoneticPr fontId="2"/>
  </si>
  <si>
    <t>担当者部署(26)</t>
    <rPh sb="0" eb="3">
      <t>タントウシャ</t>
    </rPh>
    <rPh sb="3" eb="5">
      <t>ブショ</t>
    </rPh>
    <phoneticPr fontId="2"/>
  </si>
  <si>
    <t>担当者役職(26)</t>
    <rPh sb="0" eb="3">
      <t>タントウシャ</t>
    </rPh>
    <rPh sb="3" eb="5">
      <t>ヤクショク</t>
    </rPh>
    <phoneticPr fontId="2"/>
  </si>
  <si>
    <t>担当者氏名(26)</t>
    <rPh sb="0" eb="3">
      <t>タントウシャ</t>
    </rPh>
    <rPh sb="3" eb="5">
      <t>シメイ</t>
    </rPh>
    <phoneticPr fontId="2"/>
  </si>
  <si>
    <t>担当者電話番号(26)</t>
    <rPh sb="0" eb="3">
      <t>タントウシャ</t>
    </rPh>
    <rPh sb="3" eb="7">
      <t>デンワバンゴウ</t>
    </rPh>
    <phoneticPr fontId="2"/>
  </si>
  <si>
    <t>担当者メールアドレス(26)</t>
    <rPh sb="0" eb="3">
      <t>タントウシャ</t>
    </rPh>
    <phoneticPr fontId="2"/>
  </si>
  <si>
    <t>代表者役職(27)</t>
    <rPh sb="0" eb="3">
      <t>ダイヒョウシャ</t>
    </rPh>
    <rPh sb="3" eb="5">
      <t>ヤクショク</t>
    </rPh>
    <phoneticPr fontId="2"/>
  </si>
  <si>
    <t>代表者氏名(27)</t>
    <rPh sb="0" eb="3">
      <t>ダイヒョウシャ</t>
    </rPh>
    <rPh sb="3" eb="5">
      <t>シメイ</t>
    </rPh>
    <phoneticPr fontId="2"/>
  </si>
  <si>
    <t>担当者部署(27)</t>
    <rPh sb="0" eb="3">
      <t>タントウシャ</t>
    </rPh>
    <rPh sb="3" eb="5">
      <t>ブショ</t>
    </rPh>
    <phoneticPr fontId="2"/>
  </si>
  <si>
    <t>担当者役職(27)</t>
    <rPh sb="0" eb="3">
      <t>タントウシャ</t>
    </rPh>
    <rPh sb="3" eb="5">
      <t>ヤクショク</t>
    </rPh>
    <phoneticPr fontId="2"/>
  </si>
  <si>
    <t>担当者氏名(27)</t>
    <rPh sb="0" eb="3">
      <t>タントウシャ</t>
    </rPh>
    <rPh sb="3" eb="5">
      <t>シメイ</t>
    </rPh>
    <phoneticPr fontId="2"/>
  </si>
  <si>
    <t>担当者電話番号(27)</t>
    <rPh sb="0" eb="3">
      <t>タントウシャ</t>
    </rPh>
    <rPh sb="3" eb="7">
      <t>デンワバンゴウ</t>
    </rPh>
    <phoneticPr fontId="2"/>
  </si>
  <si>
    <t>担当者メールアドレス(27)</t>
    <rPh sb="0" eb="3">
      <t>タントウシャ</t>
    </rPh>
    <phoneticPr fontId="2"/>
  </si>
  <si>
    <t>代表者役職(28)</t>
    <rPh sb="0" eb="3">
      <t>ダイヒョウシャ</t>
    </rPh>
    <rPh sb="3" eb="5">
      <t>ヤクショク</t>
    </rPh>
    <phoneticPr fontId="2"/>
  </si>
  <si>
    <t>代表者氏名(28)</t>
    <rPh sb="0" eb="3">
      <t>ダイヒョウシャ</t>
    </rPh>
    <rPh sb="3" eb="5">
      <t>シメイ</t>
    </rPh>
    <phoneticPr fontId="2"/>
  </si>
  <si>
    <t>担当者部署(28)</t>
    <rPh sb="0" eb="3">
      <t>タントウシャ</t>
    </rPh>
    <rPh sb="3" eb="5">
      <t>ブショ</t>
    </rPh>
    <phoneticPr fontId="2"/>
  </si>
  <si>
    <t>担当者役職(28)</t>
    <rPh sb="0" eb="3">
      <t>タントウシャ</t>
    </rPh>
    <rPh sb="3" eb="5">
      <t>ヤクショク</t>
    </rPh>
    <phoneticPr fontId="2"/>
  </si>
  <si>
    <t>担当者氏名(28)</t>
    <rPh sb="0" eb="3">
      <t>タントウシャ</t>
    </rPh>
    <rPh sb="3" eb="5">
      <t>シメイ</t>
    </rPh>
    <phoneticPr fontId="2"/>
  </si>
  <si>
    <t>担当者電話番号(28)</t>
    <rPh sb="0" eb="3">
      <t>タントウシャ</t>
    </rPh>
    <rPh sb="3" eb="7">
      <t>デンワバンゴウ</t>
    </rPh>
    <phoneticPr fontId="2"/>
  </si>
  <si>
    <t>担当者メールアドレス(28)</t>
    <rPh sb="0" eb="3">
      <t>タントウシャ</t>
    </rPh>
    <phoneticPr fontId="2"/>
  </si>
  <si>
    <t>代表者役職(29)</t>
    <rPh sb="0" eb="3">
      <t>ダイヒョウシャ</t>
    </rPh>
    <rPh sb="3" eb="5">
      <t>ヤクショク</t>
    </rPh>
    <phoneticPr fontId="2"/>
  </si>
  <si>
    <t>代表者氏名(29)</t>
    <rPh sb="0" eb="3">
      <t>ダイヒョウシャ</t>
    </rPh>
    <rPh sb="3" eb="5">
      <t>シメイ</t>
    </rPh>
    <phoneticPr fontId="2"/>
  </si>
  <si>
    <t>担当者部署(29)</t>
    <rPh sb="0" eb="3">
      <t>タントウシャ</t>
    </rPh>
    <rPh sb="3" eb="5">
      <t>ブショ</t>
    </rPh>
    <phoneticPr fontId="2"/>
  </si>
  <si>
    <t>担当者役職(29)</t>
    <rPh sb="0" eb="3">
      <t>タントウシャ</t>
    </rPh>
    <rPh sb="3" eb="5">
      <t>ヤクショク</t>
    </rPh>
    <phoneticPr fontId="2"/>
  </si>
  <si>
    <t>担当者氏名(29)</t>
    <rPh sb="0" eb="3">
      <t>タントウシャ</t>
    </rPh>
    <rPh sb="3" eb="5">
      <t>シメイ</t>
    </rPh>
    <phoneticPr fontId="2"/>
  </si>
  <si>
    <t>担当者電話番号(29)</t>
    <rPh sb="0" eb="3">
      <t>タントウシャ</t>
    </rPh>
    <rPh sb="3" eb="7">
      <t>デンワバンゴウ</t>
    </rPh>
    <phoneticPr fontId="2"/>
  </si>
  <si>
    <t>担当者メールアドレス(29)</t>
    <rPh sb="0" eb="3">
      <t>タントウシャ</t>
    </rPh>
    <phoneticPr fontId="2"/>
  </si>
  <si>
    <t>代表者役職(30)</t>
    <rPh sb="0" eb="3">
      <t>ダイヒョウシャ</t>
    </rPh>
    <rPh sb="3" eb="5">
      <t>ヤクショク</t>
    </rPh>
    <phoneticPr fontId="2"/>
  </si>
  <si>
    <t>代表者氏名(30)</t>
    <rPh sb="0" eb="3">
      <t>ダイヒョウシャ</t>
    </rPh>
    <rPh sb="3" eb="5">
      <t>シメイ</t>
    </rPh>
    <phoneticPr fontId="2"/>
  </si>
  <si>
    <t>担当者部署(30)</t>
    <rPh sb="0" eb="3">
      <t>タントウシャ</t>
    </rPh>
    <rPh sb="3" eb="5">
      <t>ブショ</t>
    </rPh>
    <phoneticPr fontId="2"/>
  </si>
  <si>
    <t>担当者役職(30)</t>
    <rPh sb="0" eb="3">
      <t>タントウシャ</t>
    </rPh>
    <rPh sb="3" eb="5">
      <t>ヤクショク</t>
    </rPh>
    <phoneticPr fontId="2"/>
  </si>
  <si>
    <t>担当者氏名(30)</t>
    <rPh sb="0" eb="3">
      <t>タントウシャ</t>
    </rPh>
    <rPh sb="3" eb="5">
      <t>シメイ</t>
    </rPh>
    <phoneticPr fontId="2"/>
  </si>
  <si>
    <t>担当者電話番号(30)</t>
    <rPh sb="0" eb="3">
      <t>タントウシャ</t>
    </rPh>
    <rPh sb="3" eb="7">
      <t>デンワバンゴウ</t>
    </rPh>
    <phoneticPr fontId="2"/>
  </si>
  <si>
    <t>担当者メールアドレス(30)</t>
    <rPh sb="0" eb="3">
      <t>タントウシャ</t>
    </rPh>
    <phoneticPr fontId="2"/>
  </si>
  <si>
    <t>建具工事</t>
    <rPh sb="0" eb="2">
      <t>タテグ</t>
    </rPh>
    <rPh sb="2" eb="4">
      <t>コウジ</t>
    </rPh>
    <phoneticPr fontId="2"/>
  </si>
  <si>
    <t>木工事</t>
    <phoneticPr fontId="2"/>
  </si>
  <si>
    <t>代表事業者登録番号</t>
    <rPh sb="0" eb="2">
      <t>ダイヒョウ</t>
    </rPh>
    <rPh sb="2" eb="4">
      <t>ジギョウ</t>
    </rPh>
    <rPh sb="4" eb="5">
      <t>シャ</t>
    </rPh>
    <rPh sb="5" eb="7">
      <t>トウロク</t>
    </rPh>
    <rPh sb="7" eb="9">
      <t>バンゴウ</t>
    </rPh>
    <phoneticPr fontId="2"/>
  </si>
  <si>
    <t>　当社は、維持管理の効率化に資するBIMモデルを整備することを宣言します。</t>
    <phoneticPr fontId="2"/>
  </si>
  <si>
    <t>氏　　　名</t>
  </si>
  <si>
    <t>名称・商号</t>
  </si>
  <si>
    <t>住　　　所</t>
  </si>
  <si>
    <t>　建築BIM加速化事業実施支援室　殿</t>
  </si>
  <si>
    <t>日</t>
    <rPh sb="0" eb="1">
      <t>ヒ</t>
    </rPh>
    <phoneticPr fontId="2"/>
  </si>
  <si>
    <t>月</t>
  </si>
  <si>
    <t>年</t>
  </si>
  <si>
    <t>令和</t>
    <rPh sb="0" eb="2">
      <t>レイワ</t>
    </rPh>
    <phoneticPr fontId="2"/>
  </si>
  <si>
    <t>維持管理の効率化に資するＢＩＭモデル整備宣言書</t>
    <phoneticPr fontId="2"/>
  </si>
  <si>
    <t>概　要</t>
    <phoneticPr fontId="2"/>
  </si>
  <si>
    <t>データ形式</t>
  </si>
  <si>
    <t>＜BIMモデル整備概要＞</t>
  </si>
  <si>
    <t>維持管理の効率化に資するＢＩＭモデル整備宣言概要書</t>
    <phoneticPr fontId="2"/>
  </si>
  <si>
    <t>日</t>
  </si>
  <si>
    <t>管轄行政庁</t>
    <rPh sb="0" eb="2">
      <t>カンカツ</t>
    </rPh>
    <rPh sb="2" eb="5">
      <t>ギョウセイチョウ</t>
    </rPh>
    <phoneticPr fontId="2"/>
  </si>
  <si>
    <t>申請区分</t>
    <rPh sb="0" eb="2">
      <t>シンセイ</t>
    </rPh>
    <rPh sb="2" eb="4">
      <t>クブン</t>
    </rPh>
    <phoneticPr fontId="2"/>
  </si>
  <si>
    <t>クラウド上でのモデル共有等による関係者管の高効率なコミュニケーションや合意形成における活用</t>
    <phoneticPr fontId="2"/>
  </si>
  <si>
    <t>環境影響に対する設計最適化等のシミュレーションにおける活用</t>
    <rPh sb="0" eb="2">
      <t>カンキョウ</t>
    </rPh>
    <rPh sb="2" eb="4">
      <t>エイキョウ</t>
    </rPh>
    <rPh sb="5" eb="6">
      <t>タイ</t>
    </rPh>
    <rPh sb="8" eb="10">
      <t>セッケイ</t>
    </rPh>
    <rPh sb="10" eb="12">
      <t>サイテキ</t>
    </rPh>
    <rPh sb="12" eb="13">
      <t>カ</t>
    </rPh>
    <rPh sb="13" eb="14">
      <t>トウ</t>
    </rPh>
    <rPh sb="27" eb="29">
      <t>カツヨウ</t>
    </rPh>
    <phoneticPr fontId="2"/>
  </si>
  <si>
    <t>BIMデータの重ね合わせによる干渉チェック等の整合確認における活用</t>
    <rPh sb="7" eb="8">
      <t>カサ</t>
    </rPh>
    <rPh sb="9" eb="10">
      <t>ア</t>
    </rPh>
    <rPh sb="15" eb="17">
      <t>カンショウ</t>
    </rPh>
    <rPh sb="21" eb="22">
      <t>トウ</t>
    </rPh>
    <rPh sb="23" eb="25">
      <t>セイゴウ</t>
    </rPh>
    <rPh sb="25" eb="27">
      <t>カクニン</t>
    </rPh>
    <rPh sb="31" eb="33">
      <t>カツヨウ</t>
    </rPh>
    <phoneticPr fontId="2"/>
  </si>
  <si>
    <t>工事計画モデル等を用いた施工現場における安全管理や工程管理における活用</t>
    <phoneticPr fontId="2"/>
  </si>
  <si>
    <t>重機や車両の配置、資材搬送計画等の施工計画における活用</t>
    <phoneticPr fontId="2"/>
  </si>
  <si>
    <t>建機と連動したICT施工等の工事管理における活用</t>
    <rPh sb="0" eb="2">
      <t>ケンキ</t>
    </rPh>
    <rPh sb="3" eb="5">
      <t>レンドウ</t>
    </rPh>
    <rPh sb="10" eb="12">
      <t>セコウ</t>
    </rPh>
    <rPh sb="12" eb="13">
      <t>トウ</t>
    </rPh>
    <rPh sb="14" eb="16">
      <t>コウジ</t>
    </rPh>
    <rPh sb="16" eb="18">
      <t>カンリ</t>
    </rPh>
    <rPh sb="22" eb="24">
      <t>カツヨウ</t>
    </rPh>
    <phoneticPr fontId="2"/>
  </si>
  <si>
    <r>
      <t>① 敷地に接する道路の中心線以内の地区面積が1,000㎡以上である</t>
    </r>
    <r>
      <rPr>
        <b/>
        <u/>
        <sz val="11"/>
        <color theme="1"/>
        <rFont val="游ゴシック"/>
        <family val="3"/>
        <charset val="128"/>
        <scheme val="minor"/>
      </rPr>
      <t>（大規模プロジェクトのみの要件）</t>
    </r>
    <rPh sb="34" eb="37">
      <t>ダイキボ</t>
    </rPh>
    <rPh sb="46" eb="48">
      <t>ヨウケン</t>
    </rPh>
    <phoneticPr fontId="2"/>
  </si>
  <si>
    <r>
      <t>② 延べ面積が1,000㎡以上である</t>
    </r>
    <r>
      <rPr>
        <b/>
        <u/>
        <sz val="11"/>
        <color theme="1"/>
        <rFont val="游ゴシック"/>
        <family val="3"/>
        <charset val="128"/>
        <scheme val="minor"/>
      </rPr>
      <t>（大規模プロジェクトのみの要件）</t>
    </r>
    <phoneticPr fontId="2"/>
  </si>
  <si>
    <r>
      <t>③ 地階を除く階数が３以上である</t>
    </r>
    <r>
      <rPr>
        <b/>
        <u/>
        <sz val="11"/>
        <color theme="1"/>
        <rFont val="游ゴシック"/>
        <family val="3"/>
        <charset val="128"/>
        <scheme val="minor"/>
      </rPr>
      <t>（大規模プロジェクトのみの要件）</t>
    </r>
    <phoneticPr fontId="2"/>
  </si>
  <si>
    <t>⑧　①②③に該当する大規模プロジェクトにおいては、BIM モデルの活用により業務の効率化又は高度化に資するものとして国土交通省が定める利用方法を選択する。</t>
    <rPh sb="6" eb="8">
      <t>ガイトウ</t>
    </rPh>
    <rPh sb="10" eb="13">
      <t>ダイキボ</t>
    </rPh>
    <rPh sb="72" eb="74">
      <t>センタク</t>
    </rPh>
    <phoneticPr fontId="2"/>
  </si>
  <si>
    <t>２．プロジェクト</t>
    <phoneticPr fontId="2"/>
  </si>
  <si>
    <t>新規・既存の区分</t>
    <rPh sb="0" eb="2">
      <t>シンキ</t>
    </rPh>
    <rPh sb="3" eb="5">
      <t>キソン</t>
    </rPh>
    <rPh sb="6" eb="8">
      <t>クブン</t>
    </rPh>
    <phoneticPr fontId="2"/>
  </si>
  <si>
    <t>新築・改修の区分</t>
    <rPh sb="0" eb="2">
      <t>シンチク</t>
    </rPh>
    <rPh sb="3" eb="5">
      <t>カイシュウ</t>
    </rPh>
    <rPh sb="6" eb="8">
      <t>クブン</t>
    </rPh>
    <phoneticPr fontId="2"/>
  </si>
  <si>
    <t>地区面積（㎡）</t>
    <rPh sb="0" eb="4">
      <t>チクメンセキ</t>
    </rPh>
    <phoneticPr fontId="2"/>
  </si>
  <si>
    <t>延べ面積（㎡）</t>
    <rPh sb="0" eb="1">
      <t>ノ</t>
    </rPh>
    <rPh sb="2" eb="4">
      <t>メンセキ</t>
    </rPh>
    <phoneticPr fontId="2"/>
  </si>
  <si>
    <t>プロジェクト番号（既存の場合)</t>
    <rPh sb="9" eb="11">
      <t>キソン</t>
    </rPh>
    <rPh sb="12" eb="14">
      <t>バアイ</t>
    </rPh>
    <phoneticPr fontId="2"/>
  </si>
  <si>
    <t>建築協定、地区計画、景観条例、屋外広告物条例、バリアフリー条例等により、建築物の形態や意匠について義務や制限がある（義務や制限がなくても、地域のデザインコード等の任意のルールに従う）</t>
    <phoneticPr fontId="2"/>
  </si>
  <si>
    <t>　令和５ｰ６年度 建築BIM加速化事業</t>
    <rPh sb="9" eb="11">
      <t>ケンチク</t>
    </rPh>
    <rPh sb="14" eb="16">
      <t>カソク</t>
    </rPh>
    <rPh sb="16" eb="17">
      <t>カ</t>
    </rPh>
    <rPh sb="17" eb="19">
      <t>ジギョウ</t>
    </rPh>
    <phoneticPr fontId="2"/>
  </si>
  <si>
    <t xml:space="preserve">  令和５ｰ６年度 建築BIM加速化事業</t>
    <rPh sb="18" eb="20">
      <t>ジギョウ</t>
    </rPh>
    <phoneticPr fontId="2"/>
  </si>
  <si>
    <t>設計・施工</t>
  </si>
  <si>
    <t>様式①(所定様式)</t>
    <phoneticPr fontId="2"/>
  </si>
  <si>
    <t>様式②(所定様式)</t>
    <phoneticPr fontId="2"/>
  </si>
  <si>
    <t>様式③(所定様式)</t>
    <phoneticPr fontId="2"/>
  </si>
  <si>
    <t>様式④(所定様式)</t>
    <phoneticPr fontId="2"/>
  </si>
  <si>
    <t>様式⑧(所定様式)</t>
    <phoneticPr fontId="2"/>
  </si>
  <si>
    <t>様式⑨(所定様式)</t>
    <phoneticPr fontId="2"/>
  </si>
  <si>
    <t>既存プロジェクト交付済額</t>
    <rPh sb="0" eb="2">
      <t>キゾン</t>
    </rPh>
    <rPh sb="8" eb="10">
      <t>コウフ</t>
    </rPh>
    <rPh sb="10" eb="11">
      <t>ズミ</t>
    </rPh>
    <rPh sb="11" eb="12">
      <t>ガク</t>
    </rPh>
    <phoneticPr fontId="2"/>
  </si>
  <si>
    <t>合計＋既存プロジェクト交付済額</t>
    <rPh sb="0" eb="2">
      <t>ゴウケイ</t>
    </rPh>
    <rPh sb="3" eb="5">
      <t>キゾン</t>
    </rPh>
    <rPh sb="11" eb="13">
      <t>コウフ</t>
    </rPh>
    <rPh sb="13" eb="14">
      <t>ズミ</t>
    </rPh>
    <rPh sb="14" eb="15">
      <t>ガク</t>
    </rPh>
    <phoneticPr fontId="2"/>
  </si>
  <si>
    <t>建築士</t>
    <rPh sb="0" eb="3">
      <t>ケンチクシ</t>
    </rPh>
    <phoneticPr fontId="2"/>
  </si>
  <si>
    <t>上記以外の方法（</t>
    <rPh sb="0" eb="2">
      <t>ジョウキ</t>
    </rPh>
    <rPh sb="2" eb="4">
      <t>イガイ</t>
    </rPh>
    <rPh sb="5" eb="7">
      <t>ホウホウ</t>
    </rPh>
    <phoneticPr fontId="2"/>
  </si>
  <si>
    <t>）</t>
    <phoneticPr fontId="2"/>
  </si>
  <si>
    <t>所在地
(都道府県)</t>
    <rPh sb="0" eb="3">
      <t>ショザイチ</t>
    </rPh>
    <rPh sb="5" eb="9">
      <t>トドウフケン</t>
    </rPh>
    <phoneticPr fontId="2"/>
  </si>
  <si>
    <t>事業期間</t>
  </si>
  <si>
    <t>代表者</t>
  </si>
  <si>
    <t>担当者</t>
  </si>
  <si>
    <t>交付申請額【単位：千円】</t>
  </si>
  <si>
    <t>設計・施工の区分</t>
  </si>
  <si>
    <t>費用計上</t>
  </si>
  <si>
    <t>開始日</t>
  </si>
  <si>
    <t>完了日</t>
  </si>
  <si>
    <t>役職</t>
  </si>
  <si>
    <t>氏名</t>
  </si>
  <si>
    <t>部署</t>
  </si>
  <si>
    <t>電話番号</t>
  </si>
  <si>
    <t>メールアドレス</t>
  </si>
  <si>
    <t>（１）
ソフトウェア
利用費</t>
  </si>
  <si>
    <t>（２）
ソフトウェア
利用関連費</t>
  </si>
  <si>
    <t>（３）
ＣＤＥ環境
構築・利用費</t>
  </si>
  <si>
    <t>（４）
ＢＩＭコーディネーター人件費</t>
  </si>
  <si>
    <t>（５）
ＢＩＭマネジャー
人件費</t>
  </si>
  <si>
    <t>（６）
ＢＩＭ講習
実施費</t>
  </si>
  <si>
    <t>（７）
ＢＩＭモデラー
人件費</t>
  </si>
  <si>
    <t>設計費
小計</t>
  </si>
  <si>
    <t>建設工事費
小計</t>
  </si>
  <si>
    <t>合計</t>
  </si>
  <si>
    <t>※左記において該当する規定を記入して下さい。</t>
  </si>
  <si>
    <t>申請者_所在地(30)</t>
    <rPh sb="0" eb="3">
      <t>シンセイシャ</t>
    </rPh>
    <rPh sb="4" eb="7">
      <t>ショザイチ</t>
    </rPh>
    <phoneticPr fontId="2"/>
  </si>
  <si>
    <t>申請区分(30)</t>
  </si>
  <si>
    <t>申請者_所在地(29)</t>
    <rPh sb="0" eb="3">
      <t>シンセイシャ</t>
    </rPh>
    <rPh sb="4" eb="7">
      <t>ショザイチ</t>
    </rPh>
    <phoneticPr fontId="2"/>
  </si>
  <si>
    <t>申請区分(29)</t>
  </si>
  <si>
    <t>申請者_所在地(28)</t>
    <rPh sb="0" eb="3">
      <t>シンセイシャ</t>
    </rPh>
    <rPh sb="4" eb="7">
      <t>ショザイチ</t>
    </rPh>
    <phoneticPr fontId="2"/>
  </si>
  <si>
    <t>申請区分(28)</t>
  </si>
  <si>
    <t>申請者_所在地(27)</t>
    <rPh sb="0" eb="3">
      <t>シンセイシャ</t>
    </rPh>
    <rPh sb="4" eb="7">
      <t>ショザイチ</t>
    </rPh>
    <phoneticPr fontId="2"/>
  </si>
  <si>
    <t>申請区分(27)</t>
  </si>
  <si>
    <t>申請者_所在地(26)</t>
    <rPh sb="0" eb="3">
      <t>シンセイシャ</t>
    </rPh>
    <rPh sb="4" eb="7">
      <t>ショザイチ</t>
    </rPh>
    <phoneticPr fontId="2"/>
  </si>
  <si>
    <t>申請区分(26)</t>
  </si>
  <si>
    <t>申請者_所在地(25)</t>
    <rPh sb="0" eb="3">
      <t>シンセイシャ</t>
    </rPh>
    <rPh sb="4" eb="7">
      <t>ショザイチ</t>
    </rPh>
    <phoneticPr fontId="2"/>
  </si>
  <si>
    <t>申請区分(25)</t>
  </si>
  <si>
    <t>申請者_所在地(24)</t>
    <rPh sb="0" eb="3">
      <t>シンセイシャ</t>
    </rPh>
    <rPh sb="4" eb="7">
      <t>ショザイチ</t>
    </rPh>
    <phoneticPr fontId="2"/>
  </si>
  <si>
    <t>申請区分(24)</t>
  </si>
  <si>
    <t>申請者_所在地(23)</t>
    <rPh sb="0" eb="3">
      <t>シンセイシャ</t>
    </rPh>
    <rPh sb="4" eb="7">
      <t>ショザイチ</t>
    </rPh>
    <phoneticPr fontId="2"/>
  </si>
  <si>
    <t>申請区分(23)</t>
  </si>
  <si>
    <t>申請者_所在地(22)</t>
    <rPh sb="0" eb="3">
      <t>シンセイシャ</t>
    </rPh>
    <rPh sb="4" eb="7">
      <t>ショザイチ</t>
    </rPh>
    <phoneticPr fontId="2"/>
  </si>
  <si>
    <t>申請区分(22)</t>
  </si>
  <si>
    <t>申請者_所在地(21)</t>
    <rPh sb="0" eb="3">
      <t>シンセイシャ</t>
    </rPh>
    <rPh sb="4" eb="7">
      <t>ショザイチ</t>
    </rPh>
    <phoneticPr fontId="2"/>
  </si>
  <si>
    <t>申請区分(21)</t>
  </si>
  <si>
    <t>申請者_所在地(20)</t>
    <rPh sb="0" eb="3">
      <t>シンセイシャ</t>
    </rPh>
    <rPh sb="4" eb="7">
      <t>ショザイチ</t>
    </rPh>
    <phoneticPr fontId="2"/>
  </si>
  <si>
    <t>申請区分(20)</t>
  </si>
  <si>
    <t>申請者_所在地(19)</t>
    <rPh sb="0" eb="3">
      <t>シンセイシャ</t>
    </rPh>
    <rPh sb="4" eb="7">
      <t>ショザイチ</t>
    </rPh>
    <phoneticPr fontId="2"/>
  </si>
  <si>
    <t>申請区分(19)</t>
  </si>
  <si>
    <t>申請者_所在地(18)</t>
    <rPh sb="0" eb="3">
      <t>シンセイシャ</t>
    </rPh>
    <rPh sb="4" eb="7">
      <t>ショザイチ</t>
    </rPh>
    <phoneticPr fontId="2"/>
  </si>
  <si>
    <t>申請区分(18)</t>
  </si>
  <si>
    <t>申請者_所在地(17)</t>
    <rPh sb="0" eb="3">
      <t>シンセイシャ</t>
    </rPh>
    <rPh sb="4" eb="7">
      <t>ショザイチ</t>
    </rPh>
    <phoneticPr fontId="2"/>
  </si>
  <si>
    <t>申請区分(17)</t>
  </si>
  <si>
    <t>申請者_所在地(16)</t>
    <rPh sb="0" eb="3">
      <t>シンセイシャ</t>
    </rPh>
    <rPh sb="4" eb="7">
      <t>ショザイチ</t>
    </rPh>
    <phoneticPr fontId="2"/>
  </si>
  <si>
    <t>申請区分(16)</t>
  </si>
  <si>
    <t>申請者_所在地(15)</t>
    <rPh sb="0" eb="3">
      <t>シンセイシャ</t>
    </rPh>
    <rPh sb="4" eb="7">
      <t>ショザイチ</t>
    </rPh>
    <phoneticPr fontId="2"/>
  </si>
  <si>
    <t>申請区分(15)</t>
  </si>
  <si>
    <t>申請者_所在地(14)</t>
    <rPh sb="0" eb="3">
      <t>シンセイシャ</t>
    </rPh>
    <rPh sb="4" eb="7">
      <t>ショザイチ</t>
    </rPh>
    <phoneticPr fontId="2"/>
  </si>
  <si>
    <t>申請区分(14)</t>
  </si>
  <si>
    <t>申請者_所在地(13)</t>
    <rPh sb="0" eb="3">
      <t>シンセイシャ</t>
    </rPh>
    <rPh sb="4" eb="7">
      <t>ショザイチ</t>
    </rPh>
    <phoneticPr fontId="2"/>
  </si>
  <si>
    <t>申請区分(13)</t>
  </si>
  <si>
    <t>申請者_所在地(12)</t>
    <rPh sb="0" eb="3">
      <t>シンセイシャ</t>
    </rPh>
    <rPh sb="4" eb="7">
      <t>ショザイチ</t>
    </rPh>
    <phoneticPr fontId="2"/>
  </si>
  <si>
    <t>申請区分(12)</t>
  </si>
  <si>
    <t>申請者_所在地(11)</t>
    <rPh sb="0" eb="3">
      <t>シンセイシャ</t>
    </rPh>
    <rPh sb="4" eb="7">
      <t>ショザイチ</t>
    </rPh>
    <phoneticPr fontId="2"/>
  </si>
  <si>
    <t>申請区分(11)</t>
  </si>
  <si>
    <t>申請者_所在地(10)</t>
    <rPh sb="0" eb="3">
      <t>シンセイシャ</t>
    </rPh>
    <rPh sb="4" eb="7">
      <t>ショザイチ</t>
    </rPh>
    <phoneticPr fontId="2"/>
  </si>
  <si>
    <t>申請区分(10)</t>
  </si>
  <si>
    <t>申請者_所在地(9)</t>
    <rPh sb="0" eb="3">
      <t>シンセイシャ</t>
    </rPh>
    <rPh sb="4" eb="7">
      <t>ショザイチ</t>
    </rPh>
    <phoneticPr fontId="2"/>
  </si>
  <si>
    <t>申請区分(9)</t>
  </si>
  <si>
    <t>申請者_所在地(8)</t>
    <rPh sb="0" eb="3">
      <t>シンセイシャ</t>
    </rPh>
    <rPh sb="4" eb="7">
      <t>ショザイチ</t>
    </rPh>
    <phoneticPr fontId="2"/>
  </si>
  <si>
    <t>申請区分(8)</t>
  </si>
  <si>
    <t>申請者_所在地(7)</t>
    <rPh sb="0" eb="3">
      <t>シンセイシャ</t>
    </rPh>
    <rPh sb="4" eb="7">
      <t>ショザイチ</t>
    </rPh>
    <phoneticPr fontId="2"/>
  </si>
  <si>
    <t>申請区分(7)</t>
  </si>
  <si>
    <t>申請者_所在地(6)</t>
    <rPh sb="0" eb="3">
      <t>シンセイシャ</t>
    </rPh>
    <rPh sb="4" eb="7">
      <t>ショザイチ</t>
    </rPh>
    <phoneticPr fontId="2"/>
  </si>
  <si>
    <t>申請区分(6)</t>
  </si>
  <si>
    <t>申請者_所在地(5)</t>
    <rPh sb="0" eb="3">
      <t>シンセイシャ</t>
    </rPh>
    <rPh sb="4" eb="7">
      <t>ショザイチ</t>
    </rPh>
    <phoneticPr fontId="2"/>
  </si>
  <si>
    <t>申請区分(5)</t>
  </si>
  <si>
    <t>申請者_所在地(4)</t>
    <rPh sb="0" eb="3">
      <t>シンセイシャ</t>
    </rPh>
    <rPh sb="4" eb="7">
      <t>ショザイチ</t>
    </rPh>
    <phoneticPr fontId="2"/>
  </si>
  <si>
    <t>申請区分(4)</t>
  </si>
  <si>
    <t>申請者_所在地(3)</t>
    <rPh sb="0" eb="3">
      <t>シンセイシャ</t>
    </rPh>
    <rPh sb="4" eb="7">
      <t>ショザイチ</t>
    </rPh>
    <phoneticPr fontId="2"/>
  </si>
  <si>
    <t>申請区分(3)</t>
  </si>
  <si>
    <t>申請者_所在地(2)</t>
    <rPh sb="0" eb="3">
      <t>シンセイシャ</t>
    </rPh>
    <rPh sb="4" eb="7">
      <t>ショザイチ</t>
    </rPh>
    <phoneticPr fontId="2"/>
  </si>
  <si>
    <t>申請区分(2)</t>
  </si>
  <si>
    <t>申請者_所在地(1)</t>
    <rPh sb="0" eb="3">
      <t>シンセイシャ</t>
    </rPh>
    <rPh sb="4" eb="7">
      <t>ショザイチ</t>
    </rPh>
    <phoneticPr fontId="2"/>
  </si>
  <si>
    <t>申請区分(1)</t>
    <phoneticPr fontId="2"/>
  </si>
  <si>
    <t>代表事業者登録完了通知書　登録年月日</t>
    <rPh sb="0" eb="2">
      <t>ダイヒョウ</t>
    </rPh>
    <rPh sb="2" eb="5">
      <t>ジギョウシャ</t>
    </rPh>
    <rPh sb="5" eb="7">
      <t>トウロク</t>
    </rPh>
    <rPh sb="7" eb="9">
      <t>カンリョウ</t>
    </rPh>
    <rPh sb="9" eb="11">
      <t>ツウチ</t>
    </rPh>
    <rPh sb="11" eb="12">
      <t>ショ</t>
    </rPh>
    <rPh sb="13" eb="15">
      <t>トウロク</t>
    </rPh>
    <rPh sb="15" eb="18">
      <t>ネンガッピ</t>
    </rPh>
    <phoneticPr fontId="2"/>
  </si>
  <si>
    <t>シート名5</t>
  </si>
  <si>
    <t>シート名4</t>
    <rPh sb="3" eb="4">
      <t>メイ</t>
    </rPh>
    <phoneticPr fontId="2"/>
  </si>
  <si>
    <t>シート名3</t>
    <phoneticPr fontId="2"/>
  </si>
  <si>
    <t>シート名2</t>
    <phoneticPr fontId="2"/>
  </si>
  <si>
    <t>シート名1</t>
    <rPh sb="3" eb="4">
      <t>メイ</t>
    </rPh>
    <phoneticPr fontId="2"/>
  </si>
  <si>
    <t>受付管理番号</t>
    <rPh sb="0" eb="2">
      <t>ウケツケ</t>
    </rPh>
    <rPh sb="2" eb="6">
      <t>カンリバンゴウ</t>
    </rPh>
    <phoneticPr fontId="2"/>
  </si>
  <si>
    <t>①交付（変更）申請書</t>
  </si>
  <si>
    <t>③交付（変更）申請書（別紙２）</t>
  </si>
  <si>
    <t>④交付（変更）申請書（別紙３）</t>
  </si>
  <si>
    <t>⑧整備宣言書</t>
    <phoneticPr fontId="2"/>
  </si>
  <si>
    <t>シート名6</t>
    <phoneticPr fontId="2"/>
  </si>
  <si>
    <t>⑨整備宣言概要書</t>
  </si>
  <si>
    <t>②交付（変更）申請書（別紙１）</t>
    <phoneticPr fontId="2"/>
  </si>
  <si>
    <t>新規・既存の区分</t>
    <phoneticPr fontId="2"/>
  </si>
  <si>
    <t>新築・改修の区分</t>
    <phoneticPr fontId="2"/>
  </si>
  <si>
    <t>既存プロジェクト番号</t>
    <rPh sb="0" eb="2">
      <t>キソン</t>
    </rPh>
    <phoneticPr fontId="2"/>
  </si>
  <si>
    <t>変更後ソフトウェア利用費(1)</t>
    <rPh sb="9" eb="12">
      <t>リヨウヒ</t>
    </rPh>
    <phoneticPr fontId="2"/>
  </si>
  <si>
    <t>変更後ソフトウェア利用関連費(1)</t>
    <rPh sb="9" eb="11">
      <t>リヨウ</t>
    </rPh>
    <rPh sb="11" eb="13">
      <t>カンレン</t>
    </rPh>
    <rPh sb="13" eb="14">
      <t>ヒ</t>
    </rPh>
    <phoneticPr fontId="2"/>
  </si>
  <si>
    <t>変更後ＣＤＥ環境構築・利用費(1)</t>
  </si>
  <si>
    <t>変更後ＢＩＭコーディネーター人件費(1)</t>
  </si>
  <si>
    <t>変更後ＢＩＭマネジャー人件費(1)</t>
  </si>
  <si>
    <t>変更後ＢＩＭ講習実施費(1)</t>
  </si>
  <si>
    <t>変更後ＢＩＭモデラー人件費(1)</t>
  </si>
  <si>
    <t>変更後設計費小計(1)</t>
    <rPh sb="3" eb="6">
      <t>セッケイヒ</t>
    </rPh>
    <rPh sb="6" eb="8">
      <t>ショウケイ</t>
    </rPh>
    <phoneticPr fontId="2"/>
  </si>
  <si>
    <t>変更後建築工事費小計(1)</t>
    <rPh sb="3" eb="5">
      <t>ケンチク</t>
    </rPh>
    <rPh sb="5" eb="7">
      <t>コウジ</t>
    </rPh>
    <rPh sb="7" eb="8">
      <t>ヒ</t>
    </rPh>
    <rPh sb="8" eb="10">
      <t>ショウケイ</t>
    </rPh>
    <phoneticPr fontId="2"/>
  </si>
  <si>
    <t>変更後小計(1)</t>
    <rPh sb="3" eb="5">
      <t>ショウケイ</t>
    </rPh>
    <phoneticPr fontId="2"/>
  </si>
  <si>
    <t>変更前ソフトウェア利用費(1)</t>
    <rPh sb="9" eb="12">
      <t>リヨウヒ</t>
    </rPh>
    <phoneticPr fontId="2"/>
  </si>
  <si>
    <t>変更前ソフトウェア利用関連費(1)</t>
    <rPh sb="9" eb="11">
      <t>リヨウ</t>
    </rPh>
    <rPh sb="11" eb="13">
      <t>カンレン</t>
    </rPh>
    <rPh sb="13" eb="14">
      <t>ヒ</t>
    </rPh>
    <phoneticPr fontId="2"/>
  </si>
  <si>
    <t>変更前ＣＤＥ環境構築・利用費(1)</t>
  </si>
  <si>
    <t>変更前ＢＩＭコーディネーター人件費(1)</t>
  </si>
  <si>
    <t>変更前ＢＩＭマネジャー人件費(1)</t>
  </si>
  <si>
    <t>変更前ＢＩＭ講習実施費(1)</t>
  </si>
  <si>
    <t>変更前ＢＩＭモデラー人件費(1)</t>
  </si>
  <si>
    <t>変更前設計費小計(1)</t>
    <rPh sb="3" eb="6">
      <t>セッケイヒ</t>
    </rPh>
    <rPh sb="6" eb="8">
      <t>ショウケイ</t>
    </rPh>
    <phoneticPr fontId="2"/>
  </si>
  <si>
    <t>変更前建設工事費小計(1)</t>
    <rPh sb="3" eb="5">
      <t>ケンセツ</t>
    </rPh>
    <rPh sb="5" eb="7">
      <t>コウジ</t>
    </rPh>
    <rPh sb="7" eb="8">
      <t>ヒ</t>
    </rPh>
    <rPh sb="8" eb="10">
      <t>ショウケイ</t>
    </rPh>
    <phoneticPr fontId="2"/>
  </si>
  <si>
    <t>変更前小計(1)</t>
    <rPh sb="3" eb="5">
      <t>ショウケイ</t>
    </rPh>
    <phoneticPr fontId="2"/>
  </si>
  <si>
    <t>交付申請を行う者の名称(1)</t>
    <phoneticPr fontId="2"/>
  </si>
  <si>
    <t>交付申請を行う者の名称(2)</t>
    <phoneticPr fontId="2"/>
  </si>
  <si>
    <t>交付申請を行う者の名称(3)</t>
    <phoneticPr fontId="2"/>
  </si>
  <si>
    <t>交付申請を行う者の名称(4)</t>
    <phoneticPr fontId="2"/>
  </si>
  <si>
    <t>交付申請を行う者の名称(5)</t>
    <phoneticPr fontId="2"/>
  </si>
  <si>
    <t>交付申請を行う者の名称(6)</t>
    <phoneticPr fontId="2"/>
  </si>
  <si>
    <t>交付申請を行う者の名称(7)</t>
    <phoneticPr fontId="2"/>
  </si>
  <si>
    <t>交付申請を行う者の名称(8)</t>
    <phoneticPr fontId="2"/>
  </si>
  <si>
    <t>交付申請を行う者の名称(9)</t>
    <phoneticPr fontId="2"/>
  </si>
  <si>
    <t>交付申請を行う者の名称(10)</t>
    <phoneticPr fontId="2"/>
  </si>
  <si>
    <t>交付申請を行う者の名称(11)</t>
    <phoneticPr fontId="2"/>
  </si>
  <si>
    <t>交付申請を行う者の名称(12)</t>
    <phoneticPr fontId="2"/>
  </si>
  <si>
    <t>交付申請を行う者の名称(13)</t>
    <phoneticPr fontId="2"/>
  </si>
  <si>
    <t>交付申請を行う者の名称(14)</t>
    <phoneticPr fontId="2"/>
  </si>
  <si>
    <t>交付申請を行う者の名称(15)</t>
    <phoneticPr fontId="2"/>
  </si>
  <si>
    <t>交付申請を行う者の名称(16)</t>
    <phoneticPr fontId="2"/>
  </si>
  <si>
    <t>交付申請を行う者の名称(17)</t>
    <phoneticPr fontId="2"/>
  </si>
  <si>
    <t>交付申請を行う者の名称(18)</t>
    <phoneticPr fontId="2"/>
  </si>
  <si>
    <t>交付申請を行う者の名称(19)</t>
    <phoneticPr fontId="2"/>
  </si>
  <si>
    <t>交付申請を行う者の名称(20)</t>
    <phoneticPr fontId="2"/>
  </si>
  <si>
    <t>交付申請を行う者の名称(21)</t>
    <phoneticPr fontId="2"/>
  </si>
  <si>
    <t>交付申請を行う者の名称(22)</t>
    <phoneticPr fontId="2"/>
  </si>
  <si>
    <t>交付申請を行う者の名称(23)</t>
    <phoneticPr fontId="2"/>
  </si>
  <si>
    <t>交付申請を行う者の名称(24)</t>
    <phoneticPr fontId="2"/>
  </si>
  <si>
    <t>交付申請を行う者の名称(25)</t>
    <phoneticPr fontId="2"/>
  </si>
  <si>
    <t>交付申請を行う者の名称(26)</t>
    <phoneticPr fontId="2"/>
  </si>
  <si>
    <t>交付申請を行う者の名称(27)</t>
    <phoneticPr fontId="2"/>
  </si>
  <si>
    <t>交付申請を行う者の名称(28)</t>
    <phoneticPr fontId="2"/>
  </si>
  <si>
    <t>交付申請を行う者の名称(29)</t>
    <phoneticPr fontId="2"/>
  </si>
  <si>
    <t>交付申請を行う者の名称(30)</t>
    <phoneticPr fontId="2"/>
  </si>
  <si>
    <t>変更前設計・施工の区分(1)</t>
    <phoneticPr fontId="2"/>
  </si>
  <si>
    <t>変更前設計・施工の区分(2)</t>
    <phoneticPr fontId="2"/>
  </si>
  <si>
    <t>変更前設計・施工の区分(3)</t>
    <phoneticPr fontId="2"/>
  </si>
  <si>
    <t>変更前設計・施工の区分(4)</t>
    <phoneticPr fontId="2"/>
  </si>
  <si>
    <t>変更前設計・施工の区分(5)</t>
    <phoneticPr fontId="2"/>
  </si>
  <si>
    <t>変更前設計・施工の区分(6)</t>
    <phoneticPr fontId="2"/>
  </si>
  <si>
    <t>変更前設計・施工の区分(7)</t>
    <phoneticPr fontId="2"/>
  </si>
  <si>
    <t>変更前設計・施工の区分(8)</t>
    <phoneticPr fontId="2"/>
  </si>
  <si>
    <t>変更前設計・施工の区分(9)</t>
    <phoneticPr fontId="2"/>
  </si>
  <si>
    <t>変更前設計・施工の区分(10)</t>
    <phoneticPr fontId="2"/>
  </si>
  <si>
    <t>変更前設計・施工の区分(11)</t>
    <phoneticPr fontId="2"/>
  </si>
  <si>
    <t>変更前設計・施工の区分(12)</t>
    <phoneticPr fontId="2"/>
  </si>
  <si>
    <t>変更前設計・施工の区分(13)</t>
    <phoneticPr fontId="2"/>
  </si>
  <si>
    <t>変更前設計・施工の区分(14)</t>
    <phoneticPr fontId="2"/>
  </si>
  <si>
    <t>変更前設計・施工の区分(15)</t>
    <phoneticPr fontId="2"/>
  </si>
  <si>
    <t>変更前設計・施工の区分(16)</t>
    <phoneticPr fontId="2"/>
  </si>
  <si>
    <t>変更前設計・施工の区分(17)</t>
    <phoneticPr fontId="2"/>
  </si>
  <si>
    <t>変更前設計・施工の区分(18)</t>
    <phoneticPr fontId="2"/>
  </si>
  <si>
    <t>変更前設計・施工の区分(19)</t>
    <phoneticPr fontId="2"/>
  </si>
  <si>
    <t>変更前設計・施工の区分(20)</t>
    <phoneticPr fontId="2"/>
  </si>
  <si>
    <t>変更前設計・施工の区分(21)</t>
    <phoneticPr fontId="2"/>
  </si>
  <si>
    <t>変更前設計・施工の区分(22)</t>
    <phoneticPr fontId="2"/>
  </si>
  <si>
    <t>変更前設計・施工の区分(23)</t>
    <phoneticPr fontId="2"/>
  </si>
  <si>
    <t>変更前設計・施工の区分(24)</t>
    <phoneticPr fontId="2"/>
  </si>
  <si>
    <t>変更前設計・施工の区分(25)</t>
    <phoneticPr fontId="2"/>
  </si>
  <si>
    <t>変更前設計・施工の区分(26)</t>
    <phoneticPr fontId="2"/>
  </si>
  <si>
    <t>変更前設計・施工の区分(27)</t>
    <phoneticPr fontId="2"/>
  </si>
  <si>
    <t>変更前設計・施工の区分(28)</t>
    <phoneticPr fontId="2"/>
  </si>
  <si>
    <t>変更前設計・施工の区分(29)</t>
    <phoneticPr fontId="2"/>
  </si>
  <si>
    <t>変更前設計・施工の区分(30)</t>
    <phoneticPr fontId="2"/>
  </si>
  <si>
    <t>変更前費用計上(1)</t>
    <phoneticPr fontId="2"/>
  </si>
  <si>
    <t>変更前費用計上(2)</t>
    <phoneticPr fontId="2"/>
  </si>
  <si>
    <t>変更前費用計上(3)</t>
    <phoneticPr fontId="2"/>
  </si>
  <si>
    <t>変更前費用計上(4)</t>
    <phoneticPr fontId="2"/>
  </si>
  <si>
    <t>変更前費用計上(5)</t>
    <phoneticPr fontId="2"/>
  </si>
  <si>
    <t>変更前費用計上(6)</t>
    <phoneticPr fontId="2"/>
  </si>
  <si>
    <t>変更前費用計上(7)</t>
    <phoneticPr fontId="2"/>
  </si>
  <si>
    <t>変更前費用計上(8)</t>
    <phoneticPr fontId="2"/>
  </si>
  <si>
    <t>変更前費用計上(9)</t>
    <phoneticPr fontId="2"/>
  </si>
  <si>
    <t>変更前費用計上(10)</t>
    <phoneticPr fontId="2"/>
  </si>
  <si>
    <t>変更前費用計上(11)</t>
    <phoneticPr fontId="2"/>
  </si>
  <si>
    <t>変更前費用計上(12)</t>
    <phoneticPr fontId="2"/>
  </si>
  <si>
    <t>変更前費用計上(13)</t>
    <phoneticPr fontId="2"/>
  </si>
  <si>
    <t>変更前費用計上(14)</t>
    <phoneticPr fontId="2"/>
  </si>
  <si>
    <t>変更前費用計上(15)</t>
    <phoneticPr fontId="2"/>
  </si>
  <si>
    <t>変更前費用計上(16)</t>
    <phoneticPr fontId="2"/>
  </si>
  <si>
    <t>変更前費用計上(17)</t>
    <phoneticPr fontId="2"/>
  </si>
  <si>
    <t>変更前費用計上(18)</t>
    <phoneticPr fontId="2"/>
  </si>
  <si>
    <t>変更前費用計上(19)</t>
    <phoneticPr fontId="2"/>
  </si>
  <si>
    <t>変更前費用計上(20)</t>
    <phoneticPr fontId="2"/>
  </si>
  <si>
    <t>変更前費用計上(21)</t>
    <phoneticPr fontId="2"/>
  </si>
  <si>
    <t>変更前費用計上(22)</t>
    <phoneticPr fontId="2"/>
  </si>
  <si>
    <t>変更前費用計上(23)</t>
    <phoneticPr fontId="2"/>
  </si>
  <si>
    <t>変更前費用計上(24)</t>
    <phoneticPr fontId="2"/>
  </si>
  <si>
    <t>変更前費用計上(25)</t>
    <phoneticPr fontId="2"/>
  </si>
  <si>
    <t>変更前費用計上(26)</t>
    <phoneticPr fontId="2"/>
  </si>
  <si>
    <t>変更前費用計上(27)</t>
    <phoneticPr fontId="2"/>
  </si>
  <si>
    <t>変更前費用計上(28)</t>
    <phoneticPr fontId="2"/>
  </si>
  <si>
    <t>変更前費用計上(29)</t>
    <phoneticPr fontId="2"/>
  </si>
  <si>
    <t>変更前費用計上(30)</t>
    <phoneticPr fontId="2"/>
  </si>
  <si>
    <t>変更後設計・施工の区分(1)</t>
    <phoneticPr fontId="2"/>
  </si>
  <si>
    <t>変更後設計・施工の区分(2)</t>
    <phoneticPr fontId="2"/>
  </si>
  <si>
    <t>変更後設計・施工の区分(3)</t>
    <phoneticPr fontId="2"/>
  </si>
  <si>
    <t>変更後設計・施工の区分(4)</t>
    <phoneticPr fontId="2"/>
  </si>
  <si>
    <t>変更後設計・施工の区分(5)</t>
    <phoneticPr fontId="2"/>
  </si>
  <si>
    <t>変更後設計・施工の区分(6)</t>
    <phoneticPr fontId="2"/>
  </si>
  <si>
    <t>変更後設計・施工の区分(7)</t>
    <phoneticPr fontId="2"/>
  </si>
  <si>
    <t>変更後設計・施工の区分(8)</t>
    <phoneticPr fontId="2"/>
  </si>
  <si>
    <t>変更後設計・施工の区分(9)</t>
    <phoneticPr fontId="2"/>
  </si>
  <si>
    <t>変更後設計・施工の区分(10)</t>
    <phoneticPr fontId="2"/>
  </si>
  <si>
    <t>変更後設計・施工の区分(11)</t>
    <phoneticPr fontId="2"/>
  </si>
  <si>
    <t>変更後設計・施工の区分(12)</t>
    <phoneticPr fontId="2"/>
  </si>
  <si>
    <t>変更後設計・施工の区分(13)</t>
    <phoneticPr fontId="2"/>
  </si>
  <si>
    <t>変更後設計・施工の区分(14)</t>
    <phoneticPr fontId="2"/>
  </si>
  <si>
    <t>変更後設計・施工の区分(15)</t>
    <phoneticPr fontId="2"/>
  </si>
  <si>
    <t>変更後設計・施工の区分(16)</t>
    <phoneticPr fontId="2"/>
  </si>
  <si>
    <t>変更後設計・施工の区分(17)</t>
    <phoneticPr fontId="2"/>
  </si>
  <si>
    <t>変更後設計・施工の区分(18)</t>
    <phoneticPr fontId="2"/>
  </si>
  <si>
    <t>変更後設計・施工の区分(19)</t>
    <phoneticPr fontId="2"/>
  </si>
  <si>
    <t>変更後設計・施工の区分(20)</t>
    <phoneticPr fontId="2"/>
  </si>
  <si>
    <t>変更後設計・施工の区分(21)</t>
    <phoneticPr fontId="2"/>
  </si>
  <si>
    <t>変更後設計・施工の区分(22)</t>
    <phoneticPr fontId="2"/>
  </si>
  <si>
    <t>変更後設計・施工の区分(23)</t>
    <phoneticPr fontId="2"/>
  </si>
  <si>
    <t>変更後設計・施工の区分(24)</t>
    <phoneticPr fontId="2"/>
  </si>
  <si>
    <t>変更後設計・施工の区分(25)</t>
    <phoneticPr fontId="2"/>
  </si>
  <si>
    <t>変更後設計・施工の区分(26)</t>
    <phoneticPr fontId="2"/>
  </si>
  <si>
    <t>変更後設計・施工の区分(27)</t>
    <phoneticPr fontId="2"/>
  </si>
  <si>
    <t>変更後設計・施工の区分(28)</t>
    <phoneticPr fontId="2"/>
  </si>
  <si>
    <t>変更後設計・施工の区分(29)</t>
    <phoneticPr fontId="2"/>
  </si>
  <si>
    <t>変更後設計・施工の区分(30)</t>
    <phoneticPr fontId="2"/>
  </si>
  <si>
    <t>変更後費用計上(1)</t>
    <phoneticPr fontId="2"/>
  </si>
  <si>
    <t>変更後費用計上(2)</t>
    <phoneticPr fontId="2"/>
  </si>
  <si>
    <t>変更後費用計上(3)</t>
    <phoneticPr fontId="2"/>
  </si>
  <si>
    <t>変更後費用計上(4)</t>
    <phoneticPr fontId="2"/>
  </si>
  <si>
    <t>変更後費用計上(5)</t>
    <phoneticPr fontId="2"/>
  </si>
  <si>
    <t>変更後費用計上(6)</t>
    <phoneticPr fontId="2"/>
  </si>
  <si>
    <t>変更後費用計上(7)</t>
    <phoneticPr fontId="2"/>
  </si>
  <si>
    <t>変更後費用計上(8)</t>
    <phoneticPr fontId="2"/>
  </si>
  <si>
    <t>変更後費用計上(9)</t>
    <phoneticPr fontId="2"/>
  </si>
  <si>
    <t>変更後費用計上(10)</t>
    <phoneticPr fontId="2"/>
  </si>
  <si>
    <t>変更後費用計上(11)</t>
    <phoneticPr fontId="2"/>
  </si>
  <si>
    <t>変更後費用計上(12)</t>
    <phoneticPr fontId="2"/>
  </si>
  <si>
    <t>変更後費用計上(13)</t>
    <phoneticPr fontId="2"/>
  </si>
  <si>
    <t>変更後費用計上(14)</t>
    <phoneticPr fontId="2"/>
  </si>
  <si>
    <t>変更後費用計上(15)</t>
    <phoneticPr fontId="2"/>
  </si>
  <si>
    <t>変更後費用計上(16)</t>
    <phoneticPr fontId="2"/>
  </si>
  <si>
    <t>変更後費用計上(17)</t>
    <phoneticPr fontId="2"/>
  </si>
  <si>
    <t>変更後費用計上(18)</t>
    <phoneticPr fontId="2"/>
  </si>
  <si>
    <t>変更後費用計上(19)</t>
    <phoneticPr fontId="2"/>
  </si>
  <si>
    <t>変更後費用計上(20)</t>
    <phoneticPr fontId="2"/>
  </si>
  <si>
    <t>変更後費用計上(21)</t>
    <phoneticPr fontId="2"/>
  </si>
  <si>
    <t>変更後費用計上(22)</t>
    <phoneticPr fontId="2"/>
  </si>
  <si>
    <t>変更後費用計上(23)</t>
    <phoneticPr fontId="2"/>
  </si>
  <si>
    <t>変更後費用計上(24)</t>
    <phoneticPr fontId="2"/>
  </si>
  <si>
    <t>変更後費用計上(25)</t>
    <phoneticPr fontId="2"/>
  </si>
  <si>
    <t>変更後費用計上(26)</t>
    <phoneticPr fontId="2"/>
  </si>
  <si>
    <t>変更後費用計上(27)</t>
    <phoneticPr fontId="2"/>
  </si>
  <si>
    <t>変更後費用計上(28)</t>
    <phoneticPr fontId="2"/>
  </si>
  <si>
    <t>変更後費用計上(29)</t>
    <phoneticPr fontId="2"/>
  </si>
  <si>
    <t>変更後費用計上(30)</t>
    <phoneticPr fontId="2"/>
  </si>
  <si>
    <t>変更前事業開始日(1)</t>
    <phoneticPr fontId="2"/>
  </si>
  <si>
    <t>変更前事業開始日(2)</t>
    <phoneticPr fontId="2"/>
  </si>
  <si>
    <t>変更前事業開始日(3)</t>
    <phoneticPr fontId="2"/>
  </si>
  <si>
    <t>変更前事業開始日(4)</t>
    <phoneticPr fontId="2"/>
  </si>
  <si>
    <t>変更前事業開始日(5)</t>
    <phoneticPr fontId="2"/>
  </si>
  <si>
    <t>変更前事業開始日(6)</t>
    <phoneticPr fontId="2"/>
  </si>
  <si>
    <t>変更前事業開始日(7)</t>
    <phoneticPr fontId="2"/>
  </si>
  <si>
    <t>変更前事業開始日(8)</t>
    <phoneticPr fontId="2"/>
  </si>
  <si>
    <t>変更前事業開始日(9)</t>
    <phoneticPr fontId="2"/>
  </si>
  <si>
    <t>変更前事業開始日(10)</t>
    <phoneticPr fontId="2"/>
  </si>
  <si>
    <t>変更前事業開始日(11)</t>
    <phoneticPr fontId="2"/>
  </si>
  <si>
    <t>変更前事業開始日(12)</t>
    <phoneticPr fontId="2"/>
  </si>
  <si>
    <t>変更前事業開始日(13)</t>
    <phoneticPr fontId="2"/>
  </si>
  <si>
    <t>変更前事業開始日(14)</t>
    <phoneticPr fontId="2"/>
  </si>
  <si>
    <t>変更前事業開始日(15)</t>
    <phoneticPr fontId="2"/>
  </si>
  <si>
    <t>変更前事業開始日(16)</t>
    <phoneticPr fontId="2"/>
  </si>
  <si>
    <t>変更前事業開始日(17)</t>
    <phoneticPr fontId="2"/>
  </si>
  <si>
    <t>変更前事業開始日(18)</t>
    <phoneticPr fontId="2"/>
  </si>
  <si>
    <t>変更前事業開始日(19)</t>
    <phoneticPr fontId="2"/>
  </si>
  <si>
    <t>変更前事業開始日(20)</t>
    <phoneticPr fontId="2"/>
  </si>
  <si>
    <t>変更前事業開始日(21)</t>
    <phoneticPr fontId="2"/>
  </si>
  <si>
    <t>変更前事業開始日(22)</t>
    <phoneticPr fontId="2"/>
  </si>
  <si>
    <t>変更前事業開始日(23)</t>
    <phoneticPr fontId="2"/>
  </si>
  <si>
    <t>変更前事業開始日(24)</t>
    <phoneticPr fontId="2"/>
  </si>
  <si>
    <t>変更前事業開始日(25)</t>
    <phoneticPr fontId="2"/>
  </si>
  <si>
    <t>変更前事業開始日(26)</t>
    <phoneticPr fontId="2"/>
  </si>
  <si>
    <t>変更前事業開始日(27)</t>
    <phoneticPr fontId="2"/>
  </si>
  <si>
    <t>変更前事業開始日(28)</t>
    <phoneticPr fontId="2"/>
  </si>
  <si>
    <t>変更前事業開始日(29)</t>
    <phoneticPr fontId="2"/>
  </si>
  <si>
    <t>変更前事業開始日(30)</t>
    <phoneticPr fontId="2"/>
  </si>
  <si>
    <t>変更前事業完了日(1)</t>
    <phoneticPr fontId="2"/>
  </si>
  <si>
    <t>変更前事業完了日(2)</t>
    <phoneticPr fontId="2"/>
  </si>
  <si>
    <t>変更前事業完了日(3)</t>
    <phoneticPr fontId="2"/>
  </si>
  <si>
    <t>変更前事業完了日(4)</t>
    <phoneticPr fontId="2"/>
  </si>
  <si>
    <t>変更前事業完了日(5)</t>
    <phoneticPr fontId="2"/>
  </si>
  <si>
    <t>変更前事業完了日(6)</t>
    <phoneticPr fontId="2"/>
  </si>
  <si>
    <t>変更前事業完了日(7)</t>
    <phoneticPr fontId="2"/>
  </si>
  <si>
    <t>変更前事業完了日(8)</t>
    <phoneticPr fontId="2"/>
  </si>
  <si>
    <t>変更前事業完了日(9)</t>
    <phoneticPr fontId="2"/>
  </si>
  <si>
    <t>変更前事業完了日(10)</t>
    <phoneticPr fontId="2"/>
  </si>
  <si>
    <t>変更前事業完了日(11)</t>
    <phoneticPr fontId="2"/>
  </si>
  <si>
    <t>変更前事業完了日(12)</t>
    <phoneticPr fontId="2"/>
  </si>
  <si>
    <t>変更前事業完了日(13)</t>
    <phoneticPr fontId="2"/>
  </si>
  <si>
    <t>変更前事業完了日(14)</t>
    <phoneticPr fontId="2"/>
  </si>
  <si>
    <t>変更前事業完了日(15)</t>
    <phoneticPr fontId="2"/>
  </si>
  <si>
    <t>変更前事業完了日(16)</t>
    <phoneticPr fontId="2"/>
  </si>
  <si>
    <t>変更前事業完了日(17)</t>
    <phoneticPr fontId="2"/>
  </si>
  <si>
    <t>変更前事業完了日(18)</t>
    <phoneticPr fontId="2"/>
  </si>
  <si>
    <t>変更前事業完了日(19)</t>
    <phoneticPr fontId="2"/>
  </si>
  <si>
    <t>変更前事業完了日(20)</t>
    <phoneticPr fontId="2"/>
  </si>
  <si>
    <t>変更前事業完了日(21)</t>
    <phoneticPr fontId="2"/>
  </si>
  <si>
    <t>変更前事業完了日(22)</t>
    <phoneticPr fontId="2"/>
  </si>
  <si>
    <t>変更前事業完了日(23)</t>
    <phoneticPr fontId="2"/>
  </si>
  <si>
    <t>変更前事業完了日(24)</t>
    <phoneticPr fontId="2"/>
  </si>
  <si>
    <t>変更前事業完了日(25)</t>
    <phoneticPr fontId="2"/>
  </si>
  <si>
    <t>変更前事業完了日(26)</t>
    <phoneticPr fontId="2"/>
  </si>
  <si>
    <t>変更前事業完了日(27)</t>
    <phoneticPr fontId="2"/>
  </si>
  <si>
    <t>変更前事業完了日(28)</t>
    <phoneticPr fontId="2"/>
  </si>
  <si>
    <t>変更前事業完了日(29)</t>
    <phoneticPr fontId="2"/>
  </si>
  <si>
    <t>変更前事業完了日(30)</t>
    <phoneticPr fontId="2"/>
  </si>
  <si>
    <t>変更後事業開始日(1)</t>
    <phoneticPr fontId="2"/>
  </si>
  <si>
    <t>変更後事業開始日(2)</t>
    <phoneticPr fontId="2"/>
  </si>
  <si>
    <t>変更後事業開始日(3)</t>
    <phoneticPr fontId="2"/>
  </si>
  <si>
    <t>変更後事業開始日(4)</t>
    <phoneticPr fontId="2"/>
  </si>
  <si>
    <t>変更後事業開始日(5)</t>
    <phoneticPr fontId="2"/>
  </si>
  <si>
    <t>変更後事業開始日(6)</t>
    <phoneticPr fontId="2"/>
  </si>
  <si>
    <t>変更後事業開始日(7)</t>
    <phoneticPr fontId="2"/>
  </si>
  <si>
    <t>変更後事業開始日(8)</t>
    <phoneticPr fontId="2"/>
  </si>
  <si>
    <t>変更後事業開始日(9)</t>
    <phoneticPr fontId="2"/>
  </si>
  <si>
    <t>変更後事業開始日(10)</t>
    <phoneticPr fontId="2"/>
  </si>
  <si>
    <t>変更後事業開始日(11)</t>
    <phoneticPr fontId="2"/>
  </si>
  <si>
    <t>変更後事業開始日(12)</t>
    <phoneticPr fontId="2"/>
  </si>
  <si>
    <t>変更後事業開始日(13)</t>
    <phoneticPr fontId="2"/>
  </si>
  <si>
    <t>変更後事業開始日(14)</t>
    <phoneticPr fontId="2"/>
  </si>
  <si>
    <t>変更後事業開始日(15)</t>
    <phoneticPr fontId="2"/>
  </si>
  <si>
    <t>変更後事業開始日(16)</t>
    <phoneticPr fontId="2"/>
  </si>
  <si>
    <t>変更後事業開始日(17)</t>
    <phoneticPr fontId="2"/>
  </si>
  <si>
    <t>変更後事業開始日(18)</t>
    <phoneticPr fontId="2"/>
  </si>
  <si>
    <t>変更後事業開始日(19)</t>
    <phoneticPr fontId="2"/>
  </si>
  <si>
    <t>変更後事業開始日(20)</t>
    <phoneticPr fontId="2"/>
  </si>
  <si>
    <t>変更後事業開始日(21)</t>
    <phoneticPr fontId="2"/>
  </si>
  <si>
    <t>変更後事業開始日(22)</t>
    <phoneticPr fontId="2"/>
  </si>
  <si>
    <t>変更後事業開始日(23)</t>
    <phoneticPr fontId="2"/>
  </si>
  <si>
    <t>変更後事業開始日(24)</t>
    <phoneticPr fontId="2"/>
  </si>
  <si>
    <t>変更後事業開始日(25)</t>
    <phoneticPr fontId="2"/>
  </si>
  <si>
    <t>変更後事業開始日(26)</t>
    <phoneticPr fontId="2"/>
  </si>
  <si>
    <t>変更後事業開始日(27)</t>
    <phoneticPr fontId="2"/>
  </si>
  <si>
    <t>変更後事業開始日(28)</t>
    <phoneticPr fontId="2"/>
  </si>
  <si>
    <t>変更後事業開始日(29)</t>
    <phoneticPr fontId="2"/>
  </si>
  <si>
    <t>変更後事業開始日(30)</t>
    <phoneticPr fontId="2"/>
  </si>
  <si>
    <t>変更後事業完了日(1)</t>
    <phoneticPr fontId="2"/>
  </si>
  <si>
    <t>変更後事業完了日(2)</t>
    <phoneticPr fontId="2"/>
  </si>
  <si>
    <t>変更後事業完了日(3)</t>
    <phoneticPr fontId="2"/>
  </si>
  <si>
    <t>変更後事業完了日(4)</t>
    <phoneticPr fontId="2"/>
  </si>
  <si>
    <t>変更後事業完了日(5)</t>
    <phoneticPr fontId="2"/>
  </si>
  <si>
    <t>変更後事業完了日(6)</t>
    <phoneticPr fontId="2"/>
  </si>
  <si>
    <t>変更後事業完了日(7)</t>
    <phoneticPr fontId="2"/>
  </si>
  <si>
    <t>変更後事業完了日(8)</t>
    <phoneticPr fontId="2"/>
  </si>
  <si>
    <t>変更後事業完了日(9)</t>
    <phoneticPr fontId="2"/>
  </si>
  <si>
    <t>変更後事業完了日(10)</t>
    <phoneticPr fontId="2"/>
  </si>
  <si>
    <t>変更後事業完了日(11)</t>
    <phoneticPr fontId="2"/>
  </si>
  <si>
    <t>変更後事業完了日(12)</t>
    <phoneticPr fontId="2"/>
  </si>
  <si>
    <t>変更後事業完了日(13)</t>
    <phoneticPr fontId="2"/>
  </si>
  <si>
    <t>変更後事業完了日(14)</t>
    <phoneticPr fontId="2"/>
  </si>
  <si>
    <t>変更後事業完了日(15)</t>
    <phoneticPr fontId="2"/>
  </si>
  <si>
    <t>変更後事業完了日(16)</t>
    <phoneticPr fontId="2"/>
  </si>
  <si>
    <t>変更後事業完了日(17)</t>
    <phoneticPr fontId="2"/>
  </si>
  <si>
    <t>変更後事業完了日(18)</t>
    <phoneticPr fontId="2"/>
  </si>
  <si>
    <t>変更後事業完了日(19)</t>
    <phoneticPr fontId="2"/>
  </si>
  <si>
    <t>変更後事業完了日(20)</t>
    <phoneticPr fontId="2"/>
  </si>
  <si>
    <t>変更後事業完了日(21)</t>
    <phoneticPr fontId="2"/>
  </si>
  <si>
    <t>変更後事業完了日(22)</t>
    <phoneticPr fontId="2"/>
  </si>
  <si>
    <t>変更後事業完了日(23)</t>
    <phoneticPr fontId="2"/>
  </si>
  <si>
    <t>変更後事業完了日(24)</t>
    <phoneticPr fontId="2"/>
  </si>
  <si>
    <t>変更後事業完了日(25)</t>
    <phoneticPr fontId="2"/>
  </si>
  <si>
    <t>変更後事業完了日(26)</t>
    <phoneticPr fontId="2"/>
  </si>
  <si>
    <t>変更後事業完了日(27)</t>
    <phoneticPr fontId="2"/>
  </si>
  <si>
    <t>変更後事業完了日(28)</t>
    <phoneticPr fontId="2"/>
  </si>
  <si>
    <t>変更後事業完了日(29)</t>
    <phoneticPr fontId="2"/>
  </si>
  <si>
    <t>変更後事業完了日(30)</t>
    <phoneticPr fontId="2"/>
  </si>
  <si>
    <t>変更前ソフトウェア利用費(2)</t>
    <rPh sb="9" eb="12">
      <t>リヨウヒ</t>
    </rPh>
    <phoneticPr fontId="2"/>
  </si>
  <si>
    <t>変更前ソフトウェア利用関連費(2)</t>
    <rPh sb="9" eb="11">
      <t>リヨウ</t>
    </rPh>
    <rPh sb="11" eb="13">
      <t>カンレン</t>
    </rPh>
    <rPh sb="13" eb="14">
      <t>ヒ</t>
    </rPh>
    <phoneticPr fontId="2"/>
  </si>
  <si>
    <t>変更前ＣＤＥ環境構築・利用費(2)</t>
  </si>
  <si>
    <t>変更前ＢＩＭコーディネーター人件費(2)</t>
  </si>
  <si>
    <t>変更前ＢＩＭマネジャー人件費(2)</t>
  </si>
  <si>
    <t>変更前ＢＩＭ講習実施費(2)</t>
  </si>
  <si>
    <t>変更前ＢＩＭモデラー人件費(2)</t>
  </si>
  <si>
    <t>変更前設計費小計(2)</t>
    <rPh sb="3" eb="6">
      <t>セッケイヒ</t>
    </rPh>
    <rPh sb="6" eb="8">
      <t>ショウケイ</t>
    </rPh>
    <phoneticPr fontId="2"/>
  </si>
  <si>
    <t>変更前建設工事費小計(2)</t>
    <rPh sb="3" eb="5">
      <t>ケンセツ</t>
    </rPh>
    <rPh sb="5" eb="7">
      <t>コウジ</t>
    </rPh>
    <rPh sb="7" eb="8">
      <t>ヒ</t>
    </rPh>
    <rPh sb="8" eb="10">
      <t>ショウケイ</t>
    </rPh>
    <phoneticPr fontId="2"/>
  </si>
  <si>
    <t>変更前小計(2)</t>
    <rPh sb="3" eb="5">
      <t>ショウケイ</t>
    </rPh>
    <phoneticPr fontId="2"/>
  </si>
  <si>
    <t>変更前ソフトウェア利用費(3)</t>
    <rPh sb="9" eb="12">
      <t>リヨウヒ</t>
    </rPh>
    <phoneticPr fontId="2"/>
  </si>
  <si>
    <t>変更前ソフトウェア利用関連費(3)</t>
    <rPh sb="9" eb="11">
      <t>リヨウ</t>
    </rPh>
    <rPh sb="11" eb="13">
      <t>カンレン</t>
    </rPh>
    <rPh sb="13" eb="14">
      <t>ヒ</t>
    </rPh>
    <phoneticPr fontId="2"/>
  </si>
  <si>
    <t>変更前ＣＤＥ環境構築・利用費(3)</t>
  </si>
  <si>
    <t>変更前ＢＩＭコーディネーター人件費(3)</t>
  </si>
  <si>
    <t>変更前ＢＩＭマネジャー人件費(3)</t>
  </si>
  <si>
    <t>変更前ＢＩＭ講習実施費(3)</t>
  </si>
  <si>
    <t>変更前ＢＩＭモデラー人件費(3)</t>
  </si>
  <si>
    <t>変更前設計費小計(3)</t>
    <rPh sb="3" eb="6">
      <t>セッケイヒ</t>
    </rPh>
    <rPh sb="6" eb="8">
      <t>ショウケイ</t>
    </rPh>
    <phoneticPr fontId="2"/>
  </si>
  <si>
    <t>変更前建設工事費小計(3)</t>
    <rPh sb="3" eb="5">
      <t>ケンセツ</t>
    </rPh>
    <rPh sb="5" eb="7">
      <t>コウジ</t>
    </rPh>
    <rPh sb="7" eb="8">
      <t>ヒ</t>
    </rPh>
    <rPh sb="8" eb="10">
      <t>ショウケイ</t>
    </rPh>
    <phoneticPr fontId="2"/>
  </si>
  <si>
    <t>変更前小計(3)</t>
    <rPh sb="3" eb="5">
      <t>ショウケイ</t>
    </rPh>
    <phoneticPr fontId="2"/>
  </si>
  <si>
    <t>変更前ソフトウェア利用費(4)</t>
    <rPh sb="9" eb="12">
      <t>リヨウヒ</t>
    </rPh>
    <phoneticPr fontId="2"/>
  </si>
  <si>
    <t>変更前ソフトウェア利用関連費(4)</t>
    <rPh sb="9" eb="11">
      <t>リヨウ</t>
    </rPh>
    <rPh sb="11" eb="13">
      <t>カンレン</t>
    </rPh>
    <rPh sb="13" eb="14">
      <t>ヒ</t>
    </rPh>
    <phoneticPr fontId="2"/>
  </si>
  <si>
    <t>変更前ＣＤＥ環境構築・利用費(4)</t>
  </si>
  <si>
    <t>変更前ＢＩＭコーディネーター人件費(4)</t>
  </si>
  <si>
    <t>変更前ＢＩＭマネジャー人件費(4)</t>
  </si>
  <si>
    <t>変更前ＢＩＭ講習実施費(4)</t>
  </si>
  <si>
    <t>変更前ＢＩＭモデラー人件費(4)</t>
  </si>
  <si>
    <t>変更前設計費小計(4)</t>
    <rPh sb="3" eb="6">
      <t>セッケイヒ</t>
    </rPh>
    <rPh sb="6" eb="8">
      <t>ショウケイ</t>
    </rPh>
    <phoneticPr fontId="2"/>
  </si>
  <si>
    <t>変更前建設工事費小計(4)</t>
    <rPh sb="3" eb="5">
      <t>ケンセツ</t>
    </rPh>
    <rPh sb="5" eb="7">
      <t>コウジ</t>
    </rPh>
    <rPh sb="7" eb="8">
      <t>ヒ</t>
    </rPh>
    <rPh sb="8" eb="10">
      <t>ショウケイ</t>
    </rPh>
    <phoneticPr fontId="2"/>
  </si>
  <si>
    <t>変更前小計(4)</t>
    <rPh sb="3" eb="5">
      <t>ショウケイ</t>
    </rPh>
    <phoneticPr fontId="2"/>
  </si>
  <si>
    <t>変更前ソフトウェア利用費(5)</t>
    <rPh sb="9" eb="12">
      <t>リヨウヒ</t>
    </rPh>
    <phoneticPr fontId="2"/>
  </si>
  <si>
    <t>変更前ソフトウェア利用関連費(5)</t>
    <rPh sb="9" eb="11">
      <t>リヨウ</t>
    </rPh>
    <rPh sb="11" eb="13">
      <t>カンレン</t>
    </rPh>
    <rPh sb="13" eb="14">
      <t>ヒ</t>
    </rPh>
    <phoneticPr fontId="2"/>
  </si>
  <si>
    <t>変更前ＣＤＥ環境構築・利用費(5)</t>
  </si>
  <si>
    <t>変更前ＢＩＭコーディネーター人件費(5)</t>
  </si>
  <si>
    <t>変更前ＢＩＭマネジャー人件費(5)</t>
  </si>
  <si>
    <t>変更前ＢＩＭ講習実施費(5)</t>
  </si>
  <si>
    <t>変更前ＢＩＭモデラー人件費(5)</t>
  </si>
  <si>
    <t>変更前設計費小計(5)</t>
    <rPh sb="3" eb="6">
      <t>セッケイヒ</t>
    </rPh>
    <rPh sb="6" eb="8">
      <t>ショウケイ</t>
    </rPh>
    <phoneticPr fontId="2"/>
  </si>
  <si>
    <t>変更前建設工事費小計(5)</t>
    <rPh sb="3" eb="5">
      <t>ケンセツ</t>
    </rPh>
    <rPh sb="5" eb="7">
      <t>コウジ</t>
    </rPh>
    <rPh sb="7" eb="8">
      <t>ヒ</t>
    </rPh>
    <rPh sb="8" eb="10">
      <t>ショウケイ</t>
    </rPh>
    <phoneticPr fontId="2"/>
  </si>
  <si>
    <t>変更前小計(5)</t>
    <rPh sb="3" eb="5">
      <t>ショウケイ</t>
    </rPh>
    <phoneticPr fontId="2"/>
  </si>
  <si>
    <t>変更前ソフトウェア利用費(6)</t>
    <rPh sb="9" eb="12">
      <t>リヨウヒ</t>
    </rPh>
    <phoneticPr fontId="2"/>
  </si>
  <si>
    <t>変更前ソフトウェア利用関連費(6)</t>
    <rPh sb="9" eb="11">
      <t>リヨウ</t>
    </rPh>
    <rPh sb="11" eb="13">
      <t>カンレン</t>
    </rPh>
    <rPh sb="13" eb="14">
      <t>ヒ</t>
    </rPh>
    <phoneticPr fontId="2"/>
  </si>
  <si>
    <t>変更前ＣＤＥ環境構築・利用費(6)</t>
  </si>
  <si>
    <t>変更前ＢＩＭコーディネーター人件費(6)</t>
  </si>
  <si>
    <t>変更前ＢＩＭマネジャー人件費(6)</t>
  </si>
  <si>
    <t>変更前ＢＩＭ講習実施費(6)</t>
  </si>
  <si>
    <t>変更前ＢＩＭモデラー人件費(6)</t>
  </si>
  <si>
    <t>変更前設計費小計(6)</t>
    <rPh sb="3" eb="6">
      <t>セッケイヒ</t>
    </rPh>
    <rPh sb="6" eb="8">
      <t>ショウケイ</t>
    </rPh>
    <phoneticPr fontId="2"/>
  </si>
  <si>
    <t>変更前建設工事費小計(6)</t>
    <rPh sb="3" eb="5">
      <t>ケンセツ</t>
    </rPh>
    <rPh sb="5" eb="7">
      <t>コウジ</t>
    </rPh>
    <rPh sb="7" eb="8">
      <t>ヒ</t>
    </rPh>
    <rPh sb="8" eb="10">
      <t>ショウケイ</t>
    </rPh>
    <phoneticPr fontId="2"/>
  </si>
  <si>
    <t>変更前小計(6)</t>
    <rPh sb="3" eb="5">
      <t>ショウケイ</t>
    </rPh>
    <phoneticPr fontId="2"/>
  </si>
  <si>
    <t>変更前ソフトウェア利用費(7)</t>
    <rPh sb="9" eb="12">
      <t>リヨウヒ</t>
    </rPh>
    <phoneticPr fontId="2"/>
  </si>
  <si>
    <t>変更前ソフトウェア利用関連費(7)</t>
    <rPh sb="9" eb="11">
      <t>リヨウ</t>
    </rPh>
    <rPh sb="11" eb="13">
      <t>カンレン</t>
    </rPh>
    <rPh sb="13" eb="14">
      <t>ヒ</t>
    </rPh>
    <phoneticPr fontId="2"/>
  </si>
  <si>
    <t>変更前ＣＤＥ環境構築・利用費(7)</t>
  </si>
  <si>
    <t>変更前ＢＩＭコーディネーター人件費(7)</t>
  </si>
  <si>
    <t>変更前ＢＩＭマネジャー人件費(7)</t>
  </si>
  <si>
    <t>変更前ＢＩＭ講習実施費(7)</t>
  </si>
  <si>
    <t>変更前ＢＩＭモデラー人件費(7)</t>
  </si>
  <si>
    <t>変更前設計費小計(7)</t>
    <rPh sb="3" eb="6">
      <t>セッケイヒ</t>
    </rPh>
    <rPh sb="6" eb="8">
      <t>ショウケイ</t>
    </rPh>
    <phoneticPr fontId="2"/>
  </si>
  <si>
    <t>変更前建設工事費小計(7)</t>
    <rPh sb="3" eb="5">
      <t>ケンセツ</t>
    </rPh>
    <rPh sb="5" eb="7">
      <t>コウジ</t>
    </rPh>
    <rPh sb="7" eb="8">
      <t>ヒ</t>
    </rPh>
    <rPh sb="8" eb="10">
      <t>ショウケイ</t>
    </rPh>
    <phoneticPr fontId="2"/>
  </si>
  <si>
    <t>変更前小計(7)</t>
    <rPh sb="3" eb="5">
      <t>ショウケイ</t>
    </rPh>
    <phoneticPr fontId="2"/>
  </si>
  <si>
    <t>変更前ソフトウェア利用費(8)</t>
    <rPh sb="9" eb="12">
      <t>リヨウヒ</t>
    </rPh>
    <phoneticPr fontId="2"/>
  </si>
  <si>
    <t>変更前ソフトウェア利用関連費(8)</t>
    <rPh sb="9" eb="11">
      <t>リヨウ</t>
    </rPh>
    <rPh sb="11" eb="13">
      <t>カンレン</t>
    </rPh>
    <rPh sb="13" eb="14">
      <t>ヒ</t>
    </rPh>
    <phoneticPr fontId="2"/>
  </si>
  <si>
    <t>変更前ＣＤＥ環境構築・利用費(8)</t>
  </si>
  <si>
    <t>変更前ＢＩＭコーディネーター人件費(8)</t>
  </si>
  <si>
    <t>変更前ＢＩＭマネジャー人件費(8)</t>
  </si>
  <si>
    <t>変更前ＢＩＭ講習実施費(8)</t>
  </si>
  <si>
    <t>変更前ＢＩＭモデラー人件費(8)</t>
  </si>
  <si>
    <t>変更前設計費小計(8)</t>
    <rPh sb="3" eb="6">
      <t>セッケイヒ</t>
    </rPh>
    <rPh sb="6" eb="8">
      <t>ショウケイ</t>
    </rPh>
    <phoneticPr fontId="2"/>
  </si>
  <si>
    <t>変更前建設工事費小計(8)</t>
    <rPh sb="3" eb="5">
      <t>ケンセツ</t>
    </rPh>
    <rPh sb="5" eb="7">
      <t>コウジ</t>
    </rPh>
    <rPh sb="7" eb="8">
      <t>ヒ</t>
    </rPh>
    <rPh sb="8" eb="10">
      <t>ショウケイ</t>
    </rPh>
    <phoneticPr fontId="2"/>
  </si>
  <si>
    <t>変更前小計(8)</t>
    <rPh sb="3" eb="5">
      <t>ショウケイ</t>
    </rPh>
    <phoneticPr fontId="2"/>
  </si>
  <si>
    <t>変更前ソフトウェア利用費(9)</t>
    <rPh sb="9" eb="12">
      <t>リヨウヒ</t>
    </rPh>
    <phoneticPr fontId="2"/>
  </si>
  <si>
    <t>変更前ソフトウェア利用関連費(9)</t>
    <rPh sb="9" eb="11">
      <t>リヨウ</t>
    </rPh>
    <rPh sb="11" eb="13">
      <t>カンレン</t>
    </rPh>
    <rPh sb="13" eb="14">
      <t>ヒ</t>
    </rPh>
    <phoneticPr fontId="2"/>
  </si>
  <si>
    <t>変更前ＣＤＥ環境構築・利用費(9)</t>
  </si>
  <si>
    <t>変更前ＢＩＭコーディネーター人件費(9)</t>
  </si>
  <si>
    <t>変更前ＢＩＭマネジャー人件費(9)</t>
  </si>
  <si>
    <t>変更前ＢＩＭ講習実施費(9)</t>
  </si>
  <si>
    <t>変更前ＢＩＭモデラー人件費(9)</t>
  </si>
  <si>
    <t>変更前設計費小計(9)</t>
    <rPh sb="3" eb="6">
      <t>セッケイヒ</t>
    </rPh>
    <rPh sb="6" eb="8">
      <t>ショウケイ</t>
    </rPh>
    <phoneticPr fontId="2"/>
  </si>
  <si>
    <t>変更前建設工事費小計(9)</t>
    <rPh sb="3" eb="5">
      <t>ケンセツ</t>
    </rPh>
    <rPh sb="5" eb="7">
      <t>コウジ</t>
    </rPh>
    <rPh sb="7" eb="8">
      <t>ヒ</t>
    </rPh>
    <rPh sb="8" eb="10">
      <t>ショウケイ</t>
    </rPh>
    <phoneticPr fontId="2"/>
  </si>
  <si>
    <t>変更前小計(9)</t>
    <rPh sb="3" eb="5">
      <t>ショウケイ</t>
    </rPh>
    <phoneticPr fontId="2"/>
  </si>
  <si>
    <t>変更前ソフトウェア利用費(10)</t>
    <rPh sb="9" eb="12">
      <t>リヨウヒ</t>
    </rPh>
    <phoneticPr fontId="2"/>
  </si>
  <si>
    <t>変更前ソフトウェア利用関連費(10)</t>
    <rPh sb="9" eb="11">
      <t>リヨウ</t>
    </rPh>
    <rPh sb="11" eb="13">
      <t>カンレン</t>
    </rPh>
    <rPh sb="13" eb="14">
      <t>ヒ</t>
    </rPh>
    <phoneticPr fontId="2"/>
  </si>
  <si>
    <t>変更前ＣＤＥ環境構築・利用費(10)</t>
  </si>
  <si>
    <t>変更前ＢＩＭコーディネーター人件費(10)</t>
  </si>
  <si>
    <t>変更前ＢＩＭマネジャー人件費(10)</t>
  </si>
  <si>
    <t>変更前ＢＩＭ講習実施費(10)</t>
  </si>
  <si>
    <t>変更前ＢＩＭモデラー人件費(10)</t>
  </si>
  <si>
    <t>変更前設計費小計(10)</t>
    <rPh sb="3" eb="6">
      <t>セッケイヒ</t>
    </rPh>
    <rPh sb="6" eb="8">
      <t>ショウケイ</t>
    </rPh>
    <phoneticPr fontId="2"/>
  </si>
  <si>
    <t>変更前建設工事費小計(10)</t>
    <rPh sb="3" eb="5">
      <t>ケンセツ</t>
    </rPh>
    <rPh sb="5" eb="7">
      <t>コウジ</t>
    </rPh>
    <rPh sb="7" eb="8">
      <t>ヒ</t>
    </rPh>
    <rPh sb="8" eb="10">
      <t>ショウケイ</t>
    </rPh>
    <phoneticPr fontId="2"/>
  </si>
  <si>
    <t>変更前小計(10)</t>
    <rPh sb="3" eb="5">
      <t>ショウケイ</t>
    </rPh>
    <phoneticPr fontId="2"/>
  </si>
  <si>
    <t>変更前ソフトウェア利用費(11)</t>
    <rPh sb="9" eb="12">
      <t>リヨウヒ</t>
    </rPh>
    <phoneticPr fontId="2"/>
  </si>
  <si>
    <t>変更前ソフトウェア利用関連費(11)</t>
    <rPh sb="9" eb="11">
      <t>リヨウ</t>
    </rPh>
    <rPh sb="11" eb="13">
      <t>カンレン</t>
    </rPh>
    <rPh sb="13" eb="14">
      <t>ヒ</t>
    </rPh>
    <phoneticPr fontId="2"/>
  </si>
  <si>
    <t>変更前ＣＤＥ環境構築・利用費(11)</t>
  </si>
  <si>
    <t>変更前ＢＩＭコーディネーター人件費(11)</t>
  </si>
  <si>
    <t>変更前ＢＩＭマネジャー人件費(11)</t>
  </si>
  <si>
    <t>変更前ＢＩＭ講習実施費(11)</t>
  </si>
  <si>
    <t>変更前ＢＩＭモデラー人件費(11)</t>
  </si>
  <si>
    <t>変更前設計費小計(11)</t>
    <rPh sb="3" eb="6">
      <t>セッケイヒ</t>
    </rPh>
    <rPh sb="6" eb="8">
      <t>ショウケイ</t>
    </rPh>
    <phoneticPr fontId="2"/>
  </si>
  <si>
    <t>変更前建設工事費小計(11)</t>
    <rPh sb="3" eb="5">
      <t>ケンセツ</t>
    </rPh>
    <rPh sb="5" eb="7">
      <t>コウジ</t>
    </rPh>
    <rPh sb="7" eb="8">
      <t>ヒ</t>
    </rPh>
    <rPh sb="8" eb="10">
      <t>ショウケイ</t>
    </rPh>
    <phoneticPr fontId="2"/>
  </si>
  <si>
    <t>変更前小計(11)</t>
    <rPh sb="3" eb="5">
      <t>ショウケイ</t>
    </rPh>
    <phoneticPr fontId="2"/>
  </si>
  <si>
    <t>変更前ソフトウェア利用費(12)</t>
    <rPh sb="9" eb="12">
      <t>リヨウヒ</t>
    </rPh>
    <phoneticPr fontId="2"/>
  </si>
  <si>
    <t>変更前ソフトウェア利用関連費(12)</t>
    <rPh sb="9" eb="11">
      <t>リヨウ</t>
    </rPh>
    <rPh sb="11" eb="13">
      <t>カンレン</t>
    </rPh>
    <rPh sb="13" eb="14">
      <t>ヒ</t>
    </rPh>
    <phoneticPr fontId="2"/>
  </si>
  <si>
    <t>変更前ＣＤＥ環境構築・利用費(12)</t>
  </si>
  <si>
    <t>変更前ＢＩＭコーディネーター人件費(12)</t>
  </si>
  <si>
    <t>変更前ＢＩＭマネジャー人件費(12)</t>
  </si>
  <si>
    <t>変更前ＢＩＭ講習実施費(12)</t>
  </si>
  <si>
    <t>変更前ＢＩＭモデラー人件費(12)</t>
  </si>
  <si>
    <t>変更前設計費小計(12)</t>
    <rPh sb="3" eb="6">
      <t>セッケイヒ</t>
    </rPh>
    <rPh sb="6" eb="8">
      <t>ショウケイ</t>
    </rPh>
    <phoneticPr fontId="2"/>
  </si>
  <si>
    <t>変更前建設工事費小計(12)</t>
    <rPh sb="3" eb="5">
      <t>ケンセツ</t>
    </rPh>
    <rPh sb="5" eb="7">
      <t>コウジ</t>
    </rPh>
    <rPh sb="7" eb="8">
      <t>ヒ</t>
    </rPh>
    <rPh sb="8" eb="10">
      <t>ショウケイ</t>
    </rPh>
    <phoneticPr fontId="2"/>
  </si>
  <si>
    <t>変更前小計(12)</t>
    <rPh sb="3" eb="5">
      <t>ショウケイ</t>
    </rPh>
    <phoneticPr fontId="2"/>
  </si>
  <si>
    <t>変更前ソフトウェア利用費(13)</t>
    <rPh sb="9" eb="12">
      <t>リヨウヒ</t>
    </rPh>
    <phoneticPr fontId="2"/>
  </si>
  <si>
    <t>変更前ソフトウェア利用関連費(13)</t>
    <rPh sb="9" eb="11">
      <t>リヨウ</t>
    </rPh>
    <rPh sb="11" eb="13">
      <t>カンレン</t>
    </rPh>
    <rPh sb="13" eb="14">
      <t>ヒ</t>
    </rPh>
    <phoneticPr fontId="2"/>
  </si>
  <si>
    <t>変更前ＣＤＥ環境構築・利用費(13)</t>
  </si>
  <si>
    <t>変更前ＢＩＭコーディネーター人件費(13)</t>
  </si>
  <si>
    <t>変更前ＢＩＭマネジャー人件費(13)</t>
  </si>
  <si>
    <t>変更前ＢＩＭ講習実施費(13)</t>
  </si>
  <si>
    <t>変更前ＢＩＭモデラー人件費(13)</t>
  </si>
  <si>
    <t>変更前設計費小計(13)</t>
    <rPh sb="3" eb="6">
      <t>セッケイヒ</t>
    </rPh>
    <rPh sb="6" eb="8">
      <t>ショウケイ</t>
    </rPh>
    <phoneticPr fontId="2"/>
  </si>
  <si>
    <t>変更前建設工事費小計(13)</t>
    <rPh sb="3" eb="5">
      <t>ケンセツ</t>
    </rPh>
    <rPh sb="5" eb="7">
      <t>コウジ</t>
    </rPh>
    <rPh sb="7" eb="8">
      <t>ヒ</t>
    </rPh>
    <rPh sb="8" eb="10">
      <t>ショウケイ</t>
    </rPh>
    <phoneticPr fontId="2"/>
  </si>
  <si>
    <t>変更前小計(13)</t>
    <rPh sb="3" eb="5">
      <t>ショウケイ</t>
    </rPh>
    <phoneticPr fontId="2"/>
  </si>
  <si>
    <t>変更前ソフトウェア利用費(14)</t>
    <rPh sb="9" eb="12">
      <t>リヨウヒ</t>
    </rPh>
    <phoneticPr fontId="2"/>
  </si>
  <si>
    <t>変更前ソフトウェア利用関連費(14)</t>
    <rPh sb="9" eb="11">
      <t>リヨウ</t>
    </rPh>
    <rPh sb="11" eb="13">
      <t>カンレン</t>
    </rPh>
    <rPh sb="13" eb="14">
      <t>ヒ</t>
    </rPh>
    <phoneticPr fontId="2"/>
  </si>
  <si>
    <t>変更前ＣＤＥ環境構築・利用費(14)</t>
  </si>
  <si>
    <t>変更前ＢＩＭコーディネーター人件費(14)</t>
  </si>
  <si>
    <t>変更前ＢＩＭマネジャー人件費(14)</t>
  </si>
  <si>
    <t>変更前ＢＩＭ講習実施費(14)</t>
  </si>
  <si>
    <t>変更前ＢＩＭモデラー人件費(14)</t>
  </si>
  <si>
    <t>変更前設計費小計(14)</t>
    <rPh sb="3" eb="6">
      <t>セッケイヒ</t>
    </rPh>
    <rPh sb="6" eb="8">
      <t>ショウケイ</t>
    </rPh>
    <phoneticPr fontId="2"/>
  </si>
  <si>
    <t>変更前建設工事費小計(14)</t>
    <rPh sb="3" eb="5">
      <t>ケンセツ</t>
    </rPh>
    <rPh sb="5" eb="7">
      <t>コウジ</t>
    </rPh>
    <rPh sb="7" eb="8">
      <t>ヒ</t>
    </rPh>
    <rPh sb="8" eb="10">
      <t>ショウケイ</t>
    </rPh>
    <phoneticPr fontId="2"/>
  </si>
  <si>
    <t>変更前小計(14)</t>
    <rPh sb="3" eb="5">
      <t>ショウケイ</t>
    </rPh>
    <phoneticPr fontId="2"/>
  </si>
  <si>
    <t>変更前ソフトウェア利用費(15)</t>
    <rPh sb="9" eb="12">
      <t>リヨウヒ</t>
    </rPh>
    <phoneticPr fontId="2"/>
  </si>
  <si>
    <t>変更前ソフトウェア利用関連費(15)</t>
    <rPh sb="9" eb="11">
      <t>リヨウ</t>
    </rPh>
    <rPh sb="11" eb="13">
      <t>カンレン</t>
    </rPh>
    <rPh sb="13" eb="14">
      <t>ヒ</t>
    </rPh>
    <phoneticPr fontId="2"/>
  </si>
  <si>
    <t>変更前ＣＤＥ環境構築・利用費(15)</t>
  </si>
  <si>
    <t>変更前ＢＩＭコーディネーター人件費(15)</t>
  </si>
  <si>
    <t>変更前ＢＩＭマネジャー人件費(15)</t>
  </si>
  <si>
    <t>変更前ＢＩＭ講習実施費(15)</t>
  </si>
  <si>
    <t>変更前ＢＩＭモデラー人件費(15)</t>
  </si>
  <si>
    <t>変更前設計費小計(15)</t>
    <rPh sb="3" eb="6">
      <t>セッケイヒ</t>
    </rPh>
    <rPh sb="6" eb="8">
      <t>ショウケイ</t>
    </rPh>
    <phoneticPr fontId="2"/>
  </si>
  <si>
    <t>変更前建設工事費小計(15)</t>
    <rPh sb="3" eb="5">
      <t>ケンセツ</t>
    </rPh>
    <rPh sb="5" eb="7">
      <t>コウジ</t>
    </rPh>
    <rPh sb="7" eb="8">
      <t>ヒ</t>
    </rPh>
    <rPh sb="8" eb="10">
      <t>ショウケイ</t>
    </rPh>
    <phoneticPr fontId="2"/>
  </si>
  <si>
    <t>変更前小計(15)</t>
    <rPh sb="3" eb="5">
      <t>ショウケイ</t>
    </rPh>
    <phoneticPr fontId="2"/>
  </si>
  <si>
    <t>変更前ソフトウェア利用費(16)</t>
    <rPh sb="9" eb="12">
      <t>リヨウヒ</t>
    </rPh>
    <phoneticPr fontId="2"/>
  </si>
  <si>
    <t>変更前ソフトウェア利用関連費(16)</t>
    <rPh sb="9" eb="11">
      <t>リヨウ</t>
    </rPh>
    <rPh sb="11" eb="13">
      <t>カンレン</t>
    </rPh>
    <rPh sb="13" eb="14">
      <t>ヒ</t>
    </rPh>
    <phoneticPr fontId="2"/>
  </si>
  <si>
    <t>変更前ＣＤＥ環境構築・利用費(16)</t>
  </si>
  <si>
    <t>変更前ＢＩＭコーディネーター人件費(16)</t>
  </si>
  <si>
    <t>変更前ＢＩＭマネジャー人件費(16)</t>
  </si>
  <si>
    <t>変更前ＢＩＭ講習実施費(16)</t>
  </si>
  <si>
    <t>変更前ＢＩＭモデラー人件費(16)</t>
  </si>
  <si>
    <t>変更前設計費小計(16)</t>
    <rPh sb="3" eb="6">
      <t>セッケイヒ</t>
    </rPh>
    <rPh sb="6" eb="8">
      <t>ショウケイ</t>
    </rPh>
    <phoneticPr fontId="2"/>
  </si>
  <si>
    <t>変更前建設工事費小計(16)</t>
    <rPh sb="3" eb="5">
      <t>ケンセツ</t>
    </rPh>
    <rPh sb="5" eb="7">
      <t>コウジ</t>
    </rPh>
    <rPh sb="7" eb="8">
      <t>ヒ</t>
    </rPh>
    <rPh sb="8" eb="10">
      <t>ショウケイ</t>
    </rPh>
    <phoneticPr fontId="2"/>
  </si>
  <si>
    <t>変更前小計(16)</t>
    <rPh sb="3" eb="5">
      <t>ショウケイ</t>
    </rPh>
    <phoneticPr fontId="2"/>
  </si>
  <si>
    <t>変更前ソフトウェア利用費(17)</t>
    <rPh sb="9" eb="12">
      <t>リヨウヒ</t>
    </rPh>
    <phoneticPr fontId="2"/>
  </si>
  <si>
    <t>変更前ソフトウェア利用関連費(17)</t>
    <rPh sb="9" eb="11">
      <t>リヨウ</t>
    </rPh>
    <rPh sb="11" eb="13">
      <t>カンレン</t>
    </rPh>
    <rPh sb="13" eb="14">
      <t>ヒ</t>
    </rPh>
    <phoneticPr fontId="2"/>
  </si>
  <si>
    <t>変更前ＣＤＥ環境構築・利用費(17)</t>
  </si>
  <si>
    <t>変更前ＢＩＭコーディネーター人件費(17)</t>
  </si>
  <si>
    <t>変更前ＢＩＭマネジャー人件費(17)</t>
  </si>
  <si>
    <t>変更前ＢＩＭ講習実施費(17)</t>
  </si>
  <si>
    <t>変更前ＢＩＭモデラー人件費(17)</t>
  </si>
  <si>
    <t>変更前設計費小計(17)</t>
    <rPh sb="3" eb="6">
      <t>セッケイヒ</t>
    </rPh>
    <rPh sb="6" eb="8">
      <t>ショウケイ</t>
    </rPh>
    <phoneticPr fontId="2"/>
  </si>
  <si>
    <t>変更前建設工事費小計(17)</t>
    <rPh sb="3" eb="5">
      <t>ケンセツ</t>
    </rPh>
    <rPh sb="5" eb="7">
      <t>コウジ</t>
    </rPh>
    <rPh sb="7" eb="8">
      <t>ヒ</t>
    </rPh>
    <rPh sb="8" eb="10">
      <t>ショウケイ</t>
    </rPh>
    <phoneticPr fontId="2"/>
  </si>
  <si>
    <t>変更前小計(17)</t>
    <rPh sb="3" eb="5">
      <t>ショウケイ</t>
    </rPh>
    <phoneticPr fontId="2"/>
  </si>
  <si>
    <t>変更前ソフトウェア利用費(18)</t>
    <rPh sb="9" eb="12">
      <t>リヨウヒ</t>
    </rPh>
    <phoneticPr fontId="2"/>
  </si>
  <si>
    <t>変更前ソフトウェア利用関連費(18)</t>
    <rPh sb="9" eb="11">
      <t>リヨウ</t>
    </rPh>
    <rPh sb="11" eb="13">
      <t>カンレン</t>
    </rPh>
    <rPh sb="13" eb="14">
      <t>ヒ</t>
    </rPh>
    <phoneticPr fontId="2"/>
  </si>
  <si>
    <t>変更前ＣＤＥ環境構築・利用費(18)</t>
  </si>
  <si>
    <t>変更前ＢＩＭコーディネーター人件費(18)</t>
  </si>
  <si>
    <t>変更前ＢＩＭマネジャー人件費(18)</t>
  </si>
  <si>
    <t>変更前ＢＩＭ講習実施費(18)</t>
  </si>
  <si>
    <t>変更前ＢＩＭモデラー人件費(18)</t>
  </si>
  <si>
    <t>変更前設計費小計(18)</t>
    <rPh sb="3" eb="6">
      <t>セッケイヒ</t>
    </rPh>
    <rPh sb="6" eb="8">
      <t>ショウケイ</t>
    </rPh>
    <phoneticPr fontId="2"/>
  </si>
  <si>
    <t>変更前建設工事費小計(18)</t>
    <rPh sb="3" eb="5">
      <t>ケンセツ</t>
    </rPh>
    <rPh sb="5" eb="7">
      <t>コウジ</t>
    </rPh>
    <rPh sb="7" eb="8">
      <t>ヒ</t>
    </rPh>
    <rPh sb="8" eb="10">
      <t>ショウケイ</t>
    </rPh>
    <phoneticPr fontId="2"/>
  </si>
  <si>
    <t>変更前小計(18)</t>
    <rPh sb="3" eb="5">
      <t>ショウケイ</t>
    </rPh>
    <phoneticPr fontId="2"/>
  </si>
  <si>
    <t>変更前ソフトウェア利用費(19)</t>
    <rPh sb="9" eb="12">
      <t>リヨウヒ</t>
    </rPh>
    <phoneticPr fontId="2"/>
  </si>
  <si>
    <t>変更前ソフトウェア利用関連費(19)</t>
    <rPh sb="9" eb="11">
      <t>リヨウ</t>
    </rPh>
    <rPh sb="11" eb="13">
      <t>カンレン</t>
    </rPh>
    <rPh sb="13" eb="14">
      <t>ヒ</t>
    </rPh>
    <phoneticPr fontId="2"/>
  </si>
  <si>
    <t>変更前ＣＤＥ環境構築・利用費(19)</t>
  </si>
  <si>
    <t>変更前ＢＩＭコーディネーター人件費(19)</t>
  </si>
  <si>
    <t>変更前ＢＩＭマネジャー人件費(19)</t>
  </si>
  <si>
    <t>変更前ＢＩＭ講習実施費(19)</t>
  </si>
  <si>
    <t>変更前ＢＩＭモデラー人件費(19)</t>
  </si>
  <si>
    <t>変更前設計費小計(19)</t>
    <rPh sb="3" eb="6">
      <t>セッケイヒ</t>
    </rPh>
    <rPh sb="6" eb="8">
      <t>ショウケイ</t>
    </rPh>
    <phoneticPr fontId="2"/>
  </si>
  <si>
    <t>変更前建設工事費小計(19)</t>
    <rPh sb="3" eb="5">
      <t>ケンセツ</t>
    </rPh>
    <rPh sb="5" eb="7">
      <t>コウジ</t>
    </rPh>
    <rPh sb="7" eb="8">
      <t>ヒ</t>
    </rPh>
    <rPh sb="8" eb="10">
      <t>ショウケイ</t>
    </rPh>
    <phoneticPr fontId="2"/>
  </si>
  <si>
    <t>変更前小計(19)</t>
    <rPh sb="3" eb="5">
      <t>ショウケイ</t>
    </rPh>
    <phoneticPr fontId="2"/>
  </si>
  <si>
    <t>変更前ソフトウェア利用費(20)</t>
    <rPh sb="9" eb="12">
      <t>リヨウヒ</t>
    </rPh>
    <phoneticPr fontId="2"/>
  </si>
  <si>
    <t>変更前ソフトウェア利用関連費(20)</t>
    <rPh sb="9" eb="11">
      <t>リヨウ</t>
    </rPh>
    <rPh sb="11" eb="13">
      <t>カンレン</t>
    </rPh>
    <rPh sb="13" eb="14">
      <t>ヒ</t>
    </rPh>
    <phoneticPr fontId="2"/>
  </si>
  <si>
    <t>変更前ＣＤＥ環境構築・利用費(20)</t>
  </si>
  <si>
    <t>変更前ＢＩＭコーディネーター人件費(20)</t>
  </si>
  <si>
    <t>変更前ＢＩＭマネジャー人件費(20)</t>
  </si>
  <si>
    <t>変更前ＢＩＭ講習実施費(20)</t>
  </si>
  <si>
    <t>変更前ＢＩＭモデラー人件費(20)</t>
  </si>
  <si>
    <t>変更前設計費小計(20)</t>
    <rPh sb="3" eb="6">
      <t>セッケイヒ</t>
    </rPh>
    <rPh sb="6" eb="8">
      <t>ショウケイ</t>
    </rPh>
    <phoneticPr fontId="2"/>
  </si>
  <si>
    <t>変更前建設工事費小計(20)</t>
    <rPh sb="3" eb="5">
      <t>ケンセツ</t>
    </rPh>
    <rPh sb="5" eb="7">
      <t>コウジ</t>
    </rPh>
    <rPh sb="7" eb="8">
      <t>ヒ</t>
    </rPh>
    <rPh sb="8" eb="10">
      <t>ショウケイ</t>
    </rPh>
    <phoneticPr fontId="2"/>
  </si>
  <si>
    <t>変更前小計(20)</t>
    <rPh sb="3" eb="5">
      <t>ショウケイ</t>
    </rPh>
    <phoneticPr fontId="2"/>
  </si>
  <si>
    <t>変更前ソフトウェア利用費(21)</t>
    <rPh sb="9" eb="12">
      <t>リヨウヒ</t>
    </rPh>
    <phoneticPr fontId="2"/>
  </si>
  <si>
    <t>変更前ソフトウェア利用関連費(21)</t>
    <rPh sb="9" eb="11">
      <t>リヨウ</t>
    </rPh>
    <rPh sb="11" eb="13">
      <t>カンレン</t>
    </rPh>
    <rPh sb="13" eb="14">
      <t>ヒ</t>
    </rPh>
    <phoneticPr fontId="2"/>
  </si>
  <si>
    <t>変更前ＣＤＥ環境構築・利用費(21)</t>
  </si>
  <si>
    <t>変更前ＢＩＭコーディネーター人件費(21)</t>
  </si>
  <si>
    <t>変更前ＢＩＭマネジャー人件費(21)</t>
  </si>
  <si>
    <t>変更前ＢＩＭ講習実施費(21)</t>
  </si>
  <si>
    <t>変更前ＢＩＭモデラー人件費(21)</t>
  </si>
  <si>
    <t>変更前設計費小計(21)</t>
    <rPh sb="3" eb="6">
      <t>セッケイヒ</t>
    </rPh>
    <rPh sb="6" eb="8">
      <t>ショウケイ</t>
    </rPh>
    <phoneticPr fontId="2"/>
  </si>
  <si>
    <t>変更前建設工事費小計(21)</t>
    <rPh sb="3" eb="5">
      <t>ケンセツ</t>
    </rPh>
    <rPh sb="5" eb="7">
      <t>コウジ</t>
    </rPh>
    <rPh sb="7" eb="8">
      <t>ヒ</t>
    </rPh>
    <rPh sb="8" eb="10">
      <t>ショウケイ</t>
    </rPh>
    <phoneticPr fontId="2"/>
  </si>
  <si>
    <t>変更前小計(21)</t>
    <rPh sb="3" eb="5">
      <t>ショウケイ</t>
    </rPh>
    <phoneticPr fontId="2"/>
  </si>
  <si>
    <t>変更前ソフトウェア利用費(22)</t>
    <rPh sb="9" eb="12">
      <t>リヨウヒ</t>
    </rPh>
    <phoneticPr fontId="2"/>
  </si>
  <si>
    <t>変更前ソフトウェア利用関連費(22)</t>
    <rPh sb="9" eb="11">
      <t>リヨウ</t>
    </rPh>
    <rPh sb="11" eb="13">
      <t>カンレン</t>
    </rPh>
    <rPh sb="13" eb="14">
      <t>ヒ</t>
    </rPh>
    <phoneticPr fontId="2"/>
  </si>
  <si>
    <t>変更前ＣＤＥ環境構築・利用費(22)</t>
  </si>
  <si>
    <t>変更前ＢＩＭコーディネーター人件費(22)</t>
  </si>
  <si>
    <t>変更前ＢＩＭマネジャー人件費(22)</t>
  </si>
  <si>
    <t>変更前ＢＩＭ講習実施費(22)</t>
  </si>
  <si>
    <t>変更前ＢＩＭモデラー人件費(22)</t>
  </si>
  <si>
    <t>変更前設計費小計(22)</t>
    <rPh sb="3" eb="6">
      <t>セッケイヒ</t>
    </rPh>
    <rPh sb="6" eb="8">
      <t>ショウケイ</t>
    </rPh>
    <phoneticPr fontId="2"/>
  </si>
  <si>
    <t>変更前建設工事費小計(22)</t>
    <rPh sb="3" eb="5">
      <t>ケンセツ</t>
    </rPh>
    <rPh sb="5" eb="7">
      <t>コウジ</t>
    </rPh>
    <rPh sb="7" eb="8">
      <t>ヒ</t>
    </rPh>
    <rPh sb="8" eb="10">
      <t>ショウケイ</t>
    </rPh>
    <phoneticPr fontId="2"/>
  </si>
  <si>
    <t>変更前小計(22)</t>
    <rPh sb="3" eb="5">
      <t>ショウケイ</t>
    </rPh>
    <phoneticPr fontId="2"/>
  </si>
  <si>
    <t>変更前ソフトウェア利用費(23)</t>
    <rPh sb="9" eb="12">
      <t>リヨウヒ</t>
    </rPh>
    <phoneticPr fontId="2"/>
  </si>
  <si>
    <t>変更前ソフトウェア利用関連費(23)</t>
    <rPh sb="9" eb="11">
      <t>リヨウ</t>
    </rPh>
    <rPh sb="11" eb="13">
      <t>カンレン</t>
    </rPh>
    <rPh sb="13" eb="14">
      <t>ヒ</t>
    </rPh>
    <phoneticPr fontId="2"/>
  </si>
  <si>
    <t>変更前ＣＤＥ環境構築・利用費(23)</t>
  </si>
  <si>
    <t>変更前ＢＩＭコーディネーター人件費(23)</t>
  </si>
  <si>
    <t>変更前ＢＩＭマネジャー人件費(23)</t>
  </si>
  <si>
    <t>変更前ＢＩＭ講習実施費(23)</t>
  </si>
  <si>
    <t>変更前ＢＩＭモデラー人件費(23)</t>
  </si>
  <si>
    <t>変更前設計費小計(23)</t>
    <rPh sb="3" eb="6">
      <t>セッケイヒ</t>
    </rPh>
    <rPh sb="6" eb="8">
      <t>ショウケイ</t>
    </rPh>
    <phoneticPr fontId="2"/>
  </si>
  <si>
    <t>変更前建設工事費小計(23)</t>
    <rPh sb="3" eb="5">
      <t>ケンセツ</t>
    </rPh>
    <rPh sb="5" eb="7">
      <t>コウジ</t>
    </rPh>
    <rPh sb="7" eb="8">
      <t>ヒ</t>
    </rPh>
    <rPh sb="8" eb="10">
      <t>ショウケイ</t>
    </rPh>
    <phoneticPr fontId="2"/>
  </si>
  <si>
    <t>変更前小計(23)</t>
    <rPh sb="3" eb="5">
      <t>ショウケイ</t>
    </rPh>
    <phoneticPr fontId="2"/>
  </si>
  <si>
    <t>変更前ソフトウェア利用費(24)</t>
    <rPh sb="9" eb="12">
      <t>リヨウヒ</t>
    </rPh>
    <phoneticPr fontId="2"/>
  </si>
  <si>
    <t>変更前ソフトウェア利用関連費(24)</t>
    <rPh sb="9" eb="11">
      <t>リヨウ</t>
    </rPh>
    <rPh sb="11" eb="13">
      <t>カンレン</t>
    </rPh>
    <rPh sb="13" eb="14">
      <t>ヒ</t>
    </rPh>
    <phoneticPr fontId="2"/>
  </si>
  <si>
    <t>変更前ＣＤＥ環境構築・利用費(24)</t>
  </si>
  <si>
    <t>変更前ＢＩＭコーディネーター人件費(24)</t>
  </si>
  <si>
    <t>変更前ＢＩＭマネジャー人件費(24)</t>
  </si>
  <si>
    <t>変更前ＢＩＭ講習実施費(24)</t>
  </si>
  <si>
    <t>変更前ＢＩＭモデラー人件費(24)</t>
  </si>
  <si>
    <t>変更前設計費小計(24)</t>
    <rPh sb="3" eb="6">
      <t>セッケイヒ</t>
    </rPh>
    <rPh sb="6" eb="8">
      <t>ショウケイ</t>
    </rPh>
    <phoneticPr fontId="2"/>
  </si>
  <si>
    <t>変更前建設工事費小計(24)</t>
    <rPh sb="3" eb="5">
      <t>ケンセツ</t>
    </rPh>
    <rPh sb="5" eb="7">
      <t>コウジ</t>
    </rPh>
    <rPh sb="7" eb="8">
      <t>ヒ</t>
    </rPh>
    <rPh sb="8" eb="10">
      <t>ショウケイ</t>
    </rPh>
    <phoneticPr fontId="2"/>
  </si>
  <si>
    <t>変更前小計(24)</t>
    <rPh sb="3" eb="5">
      <t>ショウケイ</t>
    </rPh>
    <phoneticPr fontId="2"/>
  </si>
  <si>
    <t>変更前ソフトウェア利用費(25)</t>
    <rPh sb="9" eb="12">
      <t>リヨウヒ</t>
    </rPh>
    <phoneticPr fontId="2"/>
  </si>
  <si>
    <t>変更前ソフトウェア利用関連費(25)</t>
    <rPh sb="9" eb="11">
      <t>リヨウ</t>
    </rPh>
    <rPh sb="11" eb="13">
      <t>カンレン</t>
    </rPh>
    <rPh sb="13" eb="14">
      <t>ヒ</t>
    </rPh>
    <phoneticPr fontId="2"/>
  </si>
  <si>
    <t>変更前ＣＤＥ環境構築・利用費(25)</t>
  </si>
  <si>
    <t>変更前ＢＩＭコーディネーター人件費(25)</t>
  </si>
  <si>
    <t>変更前ＢＩＭマネジャー人件費(25)</t>
  </si>
  <si>
    <t>変更前ＢＩＭ講習実施費(25)</t>
  </si>
  <si>
    <t>変更前ＢＩＭモデラー人件費(25)</t>
  </si>
  <si>
    <t>変更前設計費小計(25)</t>
    <rPh sb="3" eb="6">
      <t>セッケイヒ</t>
    </rPh>
    <rPh sb="6" eb="8">
      <t>ショウケイ</t>
    </rPh>
    <phoneticPr fontId="2"/>
  </si>
  <si>
    <t>変更前建設工事費小計(25)</t>
    <rPh sb="3" eb="5">
      <t>ケンセツ</t>
    </rPh>
    <rPh sb="5" eb="7">
      <t>コウジ</t>
    </rPh>
    <rPh sb="7" eb="8">
      <t>ヒ</t>
    </rPh>
    <rPh sb="8" eb="10">
      <t>ショウケイ</t>
    </rPh>
    <phoneticPr fontId="2"/>
  </si>
  <si>
    <t>変更前小計(25)</t>
    <rPh sb="3" eb="5">
      <t>ショウケイ</t>
    </rPh>
    <phoneticPr fontId="2"/>
  </si>
  <si>
    <t>変更前ソフトウェア利用費(26)</t>
    <rPh sb="9" eb="12">
      <t>リヨウヒ</t>
    </rPh>
    <phoneticPr fontId="2"/>
  </si>
  <si>
    <t>変更前ソフトウェア利用関連費(26)</t>
    <rPh sb="9" eb="11">
      <t>リヨウ</t>
    </rPh>
    <rPh sb="11" eb="13">
      <t>カンレン</t>
    </rPh>
    <rPh sb="13" eb="14">
      <t>ヒ</t>
    </rPh>
    <phoneticPr fontId="2"/>
  </si>
  <si>
    <t>変更前ＣＤＥ環境構築・利用費(26)</t>
  </si>
  <si>
    <t>変更前ＢＩＭコーディネーター人件費(26)</t>
  </si>
  <si>
    <t>変更前ＢＩＭマネジャー人件費(26)</t>
  </si>
  <si>
    <t>変更前ＢＩＭ講習実施費(26)</t>
  </si>
  <si>
    <t>変更前ＢＩＭモデラー人件費(26)</t>
  </si>
  <si>
    <t>変更前設計費小計(26)</t>
    <rPh sb="3" eb="6">
      <t>セッケイヒ</t>
    </rPh>
    <rPh sb="6" eb="8">
      <t>ショウケイ</t>
    </rPh>
    <phoneticPr fontId="2"/>
  </si>
  <si>
    <t>変更前建設工事費小計(26)</t>
    <rPh sb="3" eb="5">
      <t>ケンセツ</t>
    </rPh>
    <rPh sb="5" eb="7">
      <t>コウジ</t>
    </rPh>
    <rPh sb="7" eb="8">
      <t>ヒ</t>
    </rPh>
    <rPh sb="8" eb="10">
      <t>ショウケイ</t>
    </rPh>
    <phoneticPr fontId="2"/>
  </si>
  <si>
    <t>変更前小計(26)</t>
    <rPh sb="3" eb="5">
      <t>ショウケイ</t>
    </rPh>
    <phoneticPr fontId="2"/>
  </si>
  <si>
    <t>変更前ソフトウェア利用費(27)</t>
    <rPh sb="9" eb="12">
      <t>リヨウヒ</t>
    </rPh>
    <phoneticPr fontId="2"/>
  </si>
  <si>
    <t>変更前ソフトウェア利用関連費(27)</t>
    <rPh sb="9" eb="11">
      <t>リヨウ</t>
    </rPh>
    <rPh sb="11" eb="13">
      <t>カンレン</t>
    </rPh>
    <rPh sb="13" eb="14">
      <t>ヒ</t>
    </rPh>
    <phoneticPr fontId="2"/>
  </si>
  <si>
    <t>変更前ＣＤＥ環境構築・利用費(27)</t>
  </si>
  <si>
    <t>変更前ＢＩＭコーディネーター人件費(27)</t>
  </si>
  <si>
    <t>変更前ＢＩＭマネジャー人件費(27)</t>
  </si>
  <si>
    <t>変更前ＢＩＭ講習実施費(27)</t>
  </si>
  <si>
    <t>変更前ＢＩＭモデラー人件費(27)</t>
  </si>
  <si>
    <t>変更前設計費小計(27)</t>
    <rPh sb="3" eb="6">
      <t>セッケイヒ</t>
    </rPh>
    <rPh sb="6" eb="8">
      <t>ショウケイ</t>
    </rPh>
    <phoneticPr fontId="2"/>
  </si>
  <si>
    <t>変更前建設工事費小計(27)</t>
    <rPh sb="3" eb="5">
      <t>ケンセツ</t>
    </rPh>
    <rPh sb="5" eb="7">
      <t>コウジ</t>
    </rPh>
    <rPh sb="7" eb="8">
      <t>ヒ</t>
    </rPh>
    <rPh sb="8" eb="10">
      <t>ショウケイ</t>
    </rPh>
    <phoneticPr fontId="2"/>
  </si>
  <si>
    <t>変更前小計(27)</t>
    <rPh sb="3" eb="5">
      <t>ショウケイ</t>
    </rPh>
    <phoneticPr fontId="2"/>
  </si>
  <si>
    <t>変更前ソフトウェア利用費(28)</t>
    <rPh sb="9" eb="12">
      <t>リヨウヒ</t>
    </rPh>
    <phoneticPr fontId="2"/>
  </si>
  <si>
    <t>変更前ソフトウェア利用関連費(28)</t>
    <rPh sb="9" eb="11">
      <t>リヨウ</t>
    </rPh>
    <rPh sb="11" eb="13">
      <t>カンレン</t>
    </rPh>
    <rPh sb="13" eb="14">
      <t>ヒ</t>
    </rPh>
    <phoneticPr fontId="2"/>
  </si>
  <si>
    <t>変更前ＣＤＥ環境構築・利用費(28)</t>
  </si>
  <si>
    <t>変更前ＢＩＭコーディネーター人件費(28)</t>
  </si>
  <si>
    <t>変更前ＢＩＭマネジャー人件費(28)</t>
  </si>
  <si>
    <t>変更前ＢＩＭ講習実施費(28)</t>
  </si>
  <si>
    <t>変更前ＢＩＭモデラー人件費(28)</t>
  </si>
  <si>
    <t>変更前設計費小計(28)</t>
    <rPh sb="3" eb="6">
      <t>セッケイヒ</t>
    </rPh>
    <rPh sb="6" eb="8">
      <t>ショウケイ</t>
    </rPh>
    <phoneticPr fontId="2"/>
  </si>
  <si>
    <t>変更前建設工事費小計(28)</t>
    <rPh sb="3" eb="5">
      <t>ケンセツ</t>
    </rPh>
    <rPh sb="5" eb="7">
      <t>コウジ</t>
    </rPh>
    <rPh sb="7" eb="8">
      <t>ヒ</t>
    </rPh>
    <rPh sb="8" eb="10">
      <t>ショウケイ</t>
    </rPh>
    <phoneticPr fontId="2"/>
  </si>
  <si>
    <t>変更前小計(28)</t>
    <rPh sb="3" eb="5">
      <t>ショウケイ</t>
    </rPh>
    <phoneticPr fontId="2"/>
  </si>
  <si>
    <t>変更前ソフトウェア利用費(29)</t>
    <rPh sb="9" eb="12">
      <t>リヨウヒ</t>
    </rPh>
    <phoneticPr fontId="2"/>
  </si>
  <si>
    <t>変更前ソフトウェア利用関連費(29)</t>
    <rPh sb="9" eb="11">
      <t>リヨウ</t>
    </rPh>
    <rPh sb="11" eb="13">
      <t>カンレン</t>
    </rPh>
    <rPh sb="13" eb="14">
      <t>ヒ</t>
    </rPh>
    <phoneticPr fontId="2"/>
  </si>
  <si>
    <t>変更前ＣＤＥ環境構築・利用費(29)</t>
  </si>
  <si>
    <t>変更前ＢＩＭコーディネーター人件費(29)</t>
  </si>
  <si>
    <t>変更前ＢＩＭマネジャー人件費(29)</t>
  </si>
  <si>
    <t>変更前ＢＩＭ講習実施費(29)</t>
  </si>
  <si>
    <t>変更前ＢＩＭモデラー人件費(29)</t>
  </si>
  <si>
    <t>変更前設計費小計(29)</t>
    <rPh sb="3" eb="6">
      <t>セッケイヒ</t>
    </rPh>
    <rPh sb="6" eb="8">
      <t>ショウケイ</t>
    </rPh>
    <phoneticPr fontId="2"/>
  </si>
  <si>
    <t>変更前建設工事費小計(29)</t>
    <rPh sb="3" eb="5">
      <t>ケンセツ</t>
    </rPh>
    <rPh sb="5" eb="7">
      <t>コウジ</t>
    </rPh>
    <rPh sb="7" eb="8">
      <t>ヒ</t>
    </rPh>
    <rPh sb="8" eb="10">
      <t>ショウケイ</t>
    </rPh>
    <phoneticPr fontId="2"/>
  </si>
  <si>
    <t>変更前小計(29)</t>
    <rPh sb="3" eb="5">
      <t>ショウケイ</t>
    </rPh>
    <phoneticPr fontId="2"/>
  </si>
  <si>
    <t>変更前ソフトウェア利用費(30)</t>
    <rPh sb="9" eb="12">
      <t>リヨウヒ</t>
    </rPh>
    <phoneticPr fontId="2"/>
  </si>
  <si>
    <t>変更前ソフトウェア利用関連費(30)</t>
    <rPh sb="9" eb="11">
      <t>リヨウ</t>
    </rPh>
    <rPh sb="11" eb="13">
      <t>カンレン</t>
    </rPh>
    <rPh sb="13" eb="14">
      <t>ヒ</t>
    </rPh>
    <phoneticPr fontId="2"/>
  </si>
  <si>
    <t>変更前ＣＤＥ環境構築・利用費(30)</t>
  </si>
  <si>
    <t>変更前ＢＩＭコーディネーター人件費(30)</t>
  </si>
  <si>
    <t>変更前ＢＩＭマネジャー人件費(30)</t>
  </si>
  <si>
    <t>変更前ＢＩＭ講習実施費(30)</t>
  </si>
  <si>
    <t>変更前ＢＩＭモデラー人件費(30)</t>
  </si>
  <si>
    <t>変更前設計費小計(30)</t>
    <rPh sb="3" eb="6">
      <t>セッケイヒ</t>
    </rPh>
    <rPh sb="6" eb="8">
      <t>ショウケイ</t>
    </rPh>
    <phoneticPr fontId="2"/>
  </si>
  <si>
    <t>変更前建設工事費小計(30)</t>
    <rPh sb="3" eb="5">
      <t>ケンセツ</t>
    </rPh>
    <rPh sb="5" eb="7">
      <t>コウジ</t>
    </rPh>
    <rPh sb="7" eb="8">
      <t>ヒ</t>
    </rPh>
    <rPh sb="8" eb="10">
      <t>ショウケイ</t>
    </rPh>
    <phoneticPr fontId="2"/>
  </si>
  <si>
    <t>変更前小計(30)</t>
    <rPh sb="3" eb="5">
      <t>ショウケイ</t>
    </rPh>
    <phoneticPr fontId="2"/>
  </si>
  <si>
    <t>変更後ソフトウェア利用費(2)</t>
    <rPh sb="9" eb="12">
      <t>リヨウヒ</t>
    </rPh>
    <phoneticPr fontId="2"/>
  </si>
  <si>
    <t>変更後ソフトウェア利用関連費(2)</t>
    <rPh sb="9" eb="11">
      <t>リヨウ</t>
    </rPh>
    <rPh sb="11" eb="13">
      <t>カンレン</t>
    </rPh>
    <rPh sb="13" eb="14">
      <t>ヒ</t>
    </rPh>
    <phoneticPr fontId="2"/>
  </si>
  <si>
    <t>変更後ＣＤＥ環境構築・利用費(2)</t>
  </si>
  <si>
    <t>変更後ＢＩＭコーディネーター人件費(2)</t>
  </si>
  <si>
    <t>変更後ＢＩＭマネジャー人件費(2)</t>
  </si>
  <si>
    <t>変更後ＢＩＭ講習実施費(2)</t>
  </si>
  <si>
    <t>変更後ＢＩＭモデラー人件費(2)</t>
  </si>
  <si>
    <t>変更後設計費小計(2)</t>
    <rPh sb="3" eb="6">
      <t>セッケイヒ</t>
    </rPh>
    <rPh sb="6" eb="8">
      <t>ショウケイ</t>
    </rPh>
    <phoneticPr fontId="2"/>
  </si>
  <si>
    <t>変更後建築工事費小計(2)</t>
    <rPh sb="3" eb="5">
      <t>ケンチク</t>
    </rPh>
    <rPh sb="5" eb="7">
      <t>コウジ</t>
    </rPh>
    <rPh sb="7" eb="8">
      <t>ヒ</t>
    </rPh>
    <rPh sb="8" eb="10">
      <t>ショウケイ</t>
    </rPh>
    <phoneticPr fontId="2"/>
  </si>
  <si>
    <t>変更後小計(2)</t>
    <rPh sb="3" eb="5">
      <t>ショウケイ</t>
    </rPh>
    <phoneticPr fontId="2"/>
  </si>
  <si>
    <t>変更後ソフトウェア利用費(3)</t>
    <rPh sb="9" eb="12">
      <t>リヨウヒ</t>
    </rPh>
    <phoneticPr fontId="2"/>
  </si>
  <si>
    <t>変更後ソフトウェア利用関連費(3)</t>
    <rPh sb="9" eb="11">
      <t>リヨウ</t>
    </rPh>
    <rPh sb="11" eb="13">
      <t>カンレン</t>
    </rPh>
    <rPh sb="13" eb="14">
      <t>ヒ</t>
    </rPh>
    <phoneticPr fontId="2"/>
  </si>
  <si>
    <t>変更後ＣＤＥ環境構築・利用費(3)</t>
  </si>
  <si>
    <t>変更後ＢＩＭコーディネーター人件費(3)</t>
  </si>
  <si>
    <t>変更後ＢＩＭマネジャー人件費(3)</t>
  </si>
  <si>
    <t>変更後ＢＩＭ講習実施費(3)</t>
  </si>
  <si>
    <t>変更後ＢＩＭモデラー人件費(3)</t>
  </si>
  <si>
    <t>変更後設計費小計(3)</t>
    <rPh sb="3" eb="6">
      <t>セッケイヒ</t>
    </rPh>
    <rPh sb="6" eb="8">
      <t>ショウケイ</t>
    </rPh>
    <phoneticPr fontId="2"/>
  </si>
  <si>
    <t>変更後建築工事費小計(3)</t>
    <rPh sb="3" eb="5">
      <t>ケンチク</t>
    </rPh>
    <rPh sb="5" eb="7">
      <t>コウジ</t>
    </rPh>
    <rPh sb="7" eb="8">
      <t>ヒ</t>
    </rPh>
    <rPh sb="8" eb="10">
      <t>ショウケイ</t>
    </rPh>
    <phoneticPr fontId="2"/>
  </si>
  <si>
    <t>変更後小計(3)</t>
    <rPh sb="3" eb="5">
      <t>ショウケイ</t>
    </rPh>
    <phoneticPr fontId="2"/>
  </si>
  <si>
    <t>変更後ソフトウェア利用費(4)</t>
    <rPh sb="9" eb="12">
      <t>リヨウヒ</t>
    </rPh>
    <phoneticPr fontId="2"/>
  </si>
  <si>
    <t>変更後ソフトウェア利用関連費(4)</t>
    <rPh sb="9" eb="11">
      <t>リヨウ</t>
    </rPh>
    <rPh sb="11" eb="13">
      <t>カンレン</t>
    </rPh>
    <rPh sb="13" eb="14">
      <t>ヒ</t>
    </rPh>
    <phoneticPr fontId="2"/>
  </si>
  <si>
    <t>変更後ＣＤＥ環境構築・利用費(4)</t>
  </si>
  <si>
    <t>変更後ＢＩＭコーディネーター人件費(4)</t>
  </si>
  <si>
    <t>変更後ＢＩＭマネジャー人件費(4)</t>
  </si>
  <si>
    <t>変更後ＢＩＭ講習実施費(4)</t>
  </si>
  <si>
    <t>変更後ＢＩＭモデラー人件費(4)</t>
  </si>
  <si>
    <t>変更後設計費小計(4)</t>
    <rPh sb="3" eb="6">
      <t>セッケイヒ</t>
    </rPh>
    <rPh sb="6" eb="8">
      <t>ショウケイ</t>
    </rPh>
    <phoneticPr fontId="2"/>
  </si>
  <si>
    <t>変更後建築工事費小計(4)</t>
    <rPh sb="3" eb="5">
      <t>ケンチク</t>
    </rPh>
    <rPh sb="5" eb="7">
      <t>コウジ</t>
    </rPh>
    <rPh sb="7" eb="8">
      <t>ヒ</t>
    </rPh>
    <rPh sb="8" eb="10">
      <t>ショウケイ</t>
    </rPh>
    <phoneticPr fontId="2"/>
  </si>
  <si>
    <t>変更後小計(4)</t>
    <rPh sb="3" eb="5">
      <t>ショウケイ</t>
    </rPh>
    <phoneticPr fontId="2"/>
  </si>
  <si>
    <t>変更後ソフトウェア利用費(5)</t>
    <rPh sb="9" eb="12">
      <t>リヨウヒ</t>
    </rPh>
    <phoneticPr fontId="2"/>
  </si>
  <si>
    <t>変更後ソフトウェア利用関連費(5)</t>
    <rPh sb="9" eb="11">
      <t>リヨウ</t>
    </rPh>
    <rPh sb="11" eb="13">
      <t>カンレン</t>
    </rPh>
    <rPh sb="13" eb="14">
      <t>ヒ</t>
    </rPh>
    <phoneticPr fontId="2"/>
  </si>
  <si>
    <t>変更後ＣＤＥ環境構築・利用費(5)</t>
  </si>
  <si>
    <t>変更後ＢＩＭコーディネーター人件費(5)</t>
  </si>
  <si>
    <t>変更後ＢＩＭマネジャー人件費(5)</t>
  </si>
  <si>
    <t>変更後ＢＩＭ講習実施費(5)</t>
  </si>
  <si>
    <t>変更後ＢＩＭモデラー人件費(5)</t>
  </si>
  <si>
    <t>変更後設計費小計(5)</t>
    <rPh sb="3" eb="6">
      <t>セッケイヒ</t>
    </rPh>
    <rPh sb="6" eb="8">
      <t>ショウケイ</t>
    </rPh>
    <phoneticPr fontId="2"/>
  </si>
  <si>
    <t>変更後建築工事費小計(5)</t>
    <rPh sb="3" eb="5">
      <t>ケンチク</t>
    </rPh>
    <rPh sb="5" eb="7">
      <t>コウジ</t>
    </rPh>
    <rPh sb="7" eb="8">
      <t>ヒ</t>
    </rPh>
    <rPh sb="8" eb="10">
      <t>ショウケイ</t>
    </rPh>
    <phoneticPr fontId="2"/>
  </si>
  <si>
    <t>変更後小計(5)</t>
    <rPh sb="3" eb="5">
      <t>ショウケイ</t>
    </rPh>
    <phoneticPr fontId="2"/>
  </si>
  <si>
    <t>変更後ソフトウェア利用費(6)</t>
    <rPh sb="9" eb="12">
      <t>リヨウヒ</t>
    </rPh>
    <phoneticPr fontId="2"/>
  </si>
  <si>
    <t>変更後ソフトウェア利用関連費(6)</t>
    <rPh sb="9" eb="11">
      <t>リヨウ</t>
    </rPh>
    <rPh sb="11" eb="13">
      <t>カンレン</t>
    </rPh>
    <rPh sb="13" eb="14">
      <t>ヒ</t>
    </rPh>
    <phoneticPr fontId="2"/>
  </si>
  <si>
    <t>変更後ＣＤＥ環境構築・利用費(6)</t>
  </si>
  <si>
    <t>変更後ＢＩＭコーディネーター人件費(6)</t>
  </si>
  <si>
    <t>変更後ＢＩＭマネジャー人件費(6)</t>
  </si>
  <si>
    <t>変更後ＢＩＭ講習実施費(6)</t>
  </si>
  <si>
    <t>変更後ＢＩＭモデラー人件費(6)</t>
  </si>
  <si>
    <t>変更後設計費小計(6)</t>
    <rPh sb="3" eb="6">
      <t>セッケイヒ</t>
    </rPh>
    <rPh sb="6" eb="8">
      <t>ショウケイ</t>
    </rPh>
    <phoneticPr fontId="2"/>
  </si>
  <si>
    <t>変更後建築工事費小計(6)</t>
    <rPh sb="3" eb="5">
      <t>ケンチク</t>
    </rPh>
    <rPh sb="5" eb="7">
      <t>コウジ</t>
    </rPh>
    <rPh sb="7" eb="8">
      <t>ヒ</t>
    </rPh>
    <rPh sb="8" eb="10">
      <t>ショウケイ</t>
    </rPh>
    <phoneticPr fontId="2"/>
  </si>
  <si>
    <t>変更後小計(6)</t>
    <rPh sb="3" eb="5">
      <t>ショウケイ</t>
    </rPh>
    <phoneticPr fontId="2"/>
  </si>
  <si>
    <t>変更後ソフトウェア利用費(7)</t>
    <rPh sb="9" eb="12">
      <t>リヨウヒ</t>
    </rPh>
    <phoneticPr fontId="2"/>
  </si>
  <si>
    <t>変更後ソフトウェア利用関連費(7)</t>
    <rPh sb="9" eb="11">
      <t>リヨウ</t>
    </rPh>
    <rPh sb="11" eb="13">
      <t>カンレン</t>
    </rPh>
    <rPh sb="13" eb="14">
      <t>ヒ</t>
    </rPh>
    <phoneticPr fontId="2"/>
  </si>
  <si>
    <t>変更後ＣＤＥ環境構築・利用費(7)</t>
  </si>
  <si>
    <t>変更後ＢＩＭコーディネーター人件費(7)</t>
  </si>
  <si>
    <t>変更後ＢＩＭマネジャー人件費(7)</t>
  </si>
  <si>
    <t>変更後ＢＩＭ講習実施費(7)</t>
  </si>
  <si>
    <t>変更後ＢＩＭモデラー人件費(7)</t>
  </si>
  <si>
    <t>変更後設計費小計(7)</t>
    <rPh sb="3" eb="6">
      <t>セッケイヒ</t>
    </rPh>
    <rPh sb="6" eb="8">
      <t>ショウケイ</t>
    </rPh>
    <phoneticPr fontId="2"/>
  </si>
  <si>
    <t>変更後建築工事費小計(7)</t>
    <rPh sb="3" eb="5">
      <t>ケンチク</t>
    </rPh>
    <rPh sb="5" eb="7">
      <t>コウジ</t>
    </rPh>
    <rPh sb="7" eb="8">
      <t>ヒ</t>
    </rPh>
    <rPh sb="8" eb="10">
      <t>ショウケイ</t>
    </rPh>
    <phoneticPr fontId="2"/>
  </si>
  <si>
    <t>変更後小計(7)</t>
    <rPh sb="3" eb="5">
      <t>ショウケイ</t>
    </rPh>
    <phoneticPr fontId="2"/>
  </si>
  <si>
    <t>変更後ソフトウェア利用費(8)</t>
    <rPh sb="9" eb="12">
      <t>リヨウヒ</t>
    </rPh>
    <phoneticPr fontId="2"/>
  </si>
  <si>
    <t>変更後ソフトウェア利用関連費(8)</t>
    <rPh sb="9" eb="11">
      <t>リヨウ</t>
    </rPh>
    <rPh sb="11" eb="13">
      <t>カンレン</t>
    </rPh>
    <rPh sb="13" eb="14">
      <t>ヒ</t>
    </rPh>
    <phoneticPr fontId="2"/>
  </si>
  <si>
    <t>変更後ＣＤＥ環境構築・利用費(8)</t>
  </si>
  <si>
    <t>変更後ＢＩＭコーディネーター人件費(8)</t>
  </si>
  <si>
    <t>変更後ＢＩＭマネジャー人件費(8)</t>
  </si>
  <si>
    <t>変更後ＢＩＭ講習実施費(8)</t>
  </si>
  <si>
    <t>変更後ＢＩＭモデラー人件費(8)</t>
  </si>
  <si>
    <t>変更後設計費小計(8)</t>
    <rPh sb="3" eb="6">
      <t>セッケイヒ</t>
    </rPh>
    <rPh sb="6" eb="8">
      <t>ショウケイ</t>
    </rPh>
    <phoneticPr fontId="2"/>
  </si>
  <si>
    <t>変更後建築工事費小計(8)</t>
    <rPh sb="3" eb="5">
      <t>ケンチク</t>
    </rPh>
    <rPh sb="5" eb="7">
      <t>コウジ</t>
    </rPh>
    <rPh sb="7" eb="8">
      <t>ヒ</t>
    </rPh>
    <rPh sb="8" eb="10">
      <t>ショウケイ</t>
    </rPh>
    <phoneticPr fontId="2"/>
  </si>
  <si>
    <t>変更後小計(8)</t>
    <rPh sb="3" eb="5">
      <t>ショウケイ</t>
    </rPh>
    <phoneticPr fontId="2"/>
  </si>
  <si>
    <t>変更後ソフトウェア利用費(9)</t>
    <rPh sb="9" eb="12">
      <t>リヨウヒ</t>
    </rPh>
    <phoneticPr fontId="2"/>
  </si>
  <si>
    <t>変更後ソフトウェア利用関連費(9)</t>
    <rPh sb="9" eb="11">
      <t>リヨウ</t>
    </rPh>
    <rPh sb="11" eb="13">
      <t>カンレン</t>
    </rPh>
    <rPh sb="13" eb="14">
      <t>ヒ</t>
    </rPh>
    <phoneticPr fontId="2"/>
  </si>
  <si>
    <t>変更後ＣＤＥ環境構築・利用費(9)</t>
  </si>
  <si>
    <t>変更後ＢＩＭコーディネーター人件費(9)</t>
  </si>
  <si>
    <t>変更後ＢＩＭマネジャー人件費(9)</t>
  </si>
  <si>
    <t>変更後ＢＩＭ講習実施費(9)</t>
  </si>
  <si>
    <t>変更後ＢＩＭモデラー人件費(9)</t>
  </si>
  <si>
    <t>変更後設計費小計(9)</t>
    <rPh sb="3" eb="6">
      <t>セッケイヒ</t>
    </rPh>
    <rPh sb="6" eb="8">
      <t>ショウケイ</t>
    </rPh>
    <phoneticPr fontId="2"/>
  </si>
  <si>
    <t>変更後建築工事費小計(9)</t>
    <rPh sb="3" eb="5">
      <t>ケンチク</t>
    </rPh>
    <rPh sb="5" eb="7">
      <t>コウジ</t>
    </rPh>
    <rPh sb="7" eb="8">
      <t>ヒ</t>
    </rPh>
    <rPh sb="8" eb="10">
      <t>ショウケイ</t>
    </rPh>
    <phoneticPr fontId="2"/>
  </si>
  <si>
    <t>変更後小計(9)</t>
    <rPh sb="3" eb="5">
      <t>ショウケイ</t>
    </rPh>
    <phoneticPr fontId="2"/>
  </si>
  <si>
    <t>変更後ソフトウェア利用費(10)</t>
    <rPh sb="9" eb="12">
      <t>リヨウヒ</t>
    </rPh>
    <phoneticPr fontId="2"/>
  </si>
  <si>
    <t>変更後ソフトウェア利用関連費(10)</t>
    <rPh sb="9" eb="11">
      <t>リヨウ</t>
    </rPh>
    <rPh sb="11" eb="13">
      <t>カンレン</t>
    </rPh>
    <rPh sb="13" eb="14">
      <t>ヒ</t>
    </rPh>
    <phoneticPr fontId="2"/>
  </si>
  <si>
    <t>変更後ＣＤＥ環境構築・利用費(10)</t>
  </si>
  <si>
    <t>変更後ＢＩＭコーディネーター人件費(10)</t>
  </si>
  <si>
    <t>変更後ＢＩＭマネジャー人件費(10)</t>
  </si>
  <si>
    <t>変更後ＢＩＭ講習実施費(10)</t>
  </si>
  <si>
    <t>変更後ＢＩＭモデラー人件費(10)</t>
  </si>
  <si>
    <t>変更後設計費小計(10)</t>
    <rPh sb="3" eb="6">
      <t>セッケイヒ</t>
    </rPh>
    <rPh sb="6" eb="8">
      <t>ショウケイ</t>
    </rPh>
    <phoneticPr fontId="2"/>
  </si>
  <si>
    <t>変更後建築工事費小計(10)</t>
    <rPh sb="3" eb="5">
      <t>ケンチク</t>
    </rPh>
    <rPh sb="5" eb="7">
      <t>コウジ</t>
    </rPh>
    <rPh sb="7" eb="8">
      <t>ヒ</t>
    </rPh>
    <rPh sb="8" eb="10">
      <t>ショウケイ</t>
    </rPh>
    <phoneticPr fontId="2"/>
  </si>
  <si>
    <t>変更後小計(10)</t>
    <rPh sb="3" eb="5">
      <t>ショウケイ</t>
    </rPh>
    <phoneticPr fontId="2"/>
  </si>
  <si>
    <t>変更後ソフトウェア利用費(11)</t>
    <rPh sb="9" eb="12">
      <t>リヨウヒ</t>
    </rPh>
    <phoneticPr fontId="2"/>
  </si>
  <si>
    <t>変更後ソフトウェア利用関連費(11)</t>
    <rPh sb="9" eb="11">
      <t>リヨウ</t>
    </rPh>
    <rPh sb="11" eb="13">
      <t>カンレン</t>
    </rPh>
    <rPh sb="13" eb="14">
      <t>ヒ</t>
    </rPh>
    <phoneticPr fontId="2"/>
  </si>
  <si>
    <t>変更後ＣＤＥ環境構築・利用費(11)</t>
  </si>
  <si>
    <t>変更後ＢＩＭコーディネーター人件費(11)</t>
  </si>
  <si>
    <t>変更後ＢＩＭマネジャー人件費(11)</t>
  </si>
  <si>
    <t>変更後ＢＩＭ講習実施費(11)</t>
  </si>
  <si>
    <t>変更後ＢＩＭモデラー人件費(11)</t>
  </si>
  <si>
    <t>変更後設計費小計(11)</t>
    <rPh sb="3" eb="6">
      <t>セッケイヒ</t>
    </rPh>
    <rPh sb="6" eb="8">
      <t>ショウケイ</t>
    </rPh>
    <phoneticPr fontId="2"/>
  </si>
  <si>
    <t>変更後建築工事費小計(11)</t>
    <rPh sb="3" eb="5">
      <t>ケンチク</t>
    </rPh>
    <rPh sb="5" eb="7">
      <t>コウジ</t>
    </rPh>
    <rPh sb="7" eb="8">
      <t>ヒ</t>
    </rPh>
    <rPh sb="8" eb="10">
      <t>ショウケイ</t>
    </rPh>
    <phoneticPr fontId="2"/>
  </si>
  <si>
    <t>変更後小計(11)</t>
    <rPh sb="3" eb="5">
      <t>ショウケイ</t>
    </rPh>
    <phoneticPr fontId="2"/>
  </si>
  <si>
    <t>変更後ソフトウェア利用費(12)</t>
    <rPh sb="9" eb="12">
      <t>リヨウヒ</t>
    </rPh>
    <phoneticPr fontId="2"/>
  </si>
  <si>
    <t>変更後ソフトウェア利用関連費(12)</t>
    <rPh sb="9" eb="11">
      <t>リヨウ</t>
    </rPh>
    <rPh sb="11" eb="13">
      <t>カンレン</t>
    </rPh>
    <rPh sb="13" eb="14">
      <t>ヒ</t>
    </rPh>
    <phoneticPr fontId="2"/>
  </si>
  <si>
    <t>変更後ＣＤＥ環境構築・利用費(12)</t>
  </si>
  <si>
    <t>変更後ＢＩＭコーディネーター人件費(12)</t>
  </si>
  <si>
    <t>変更後ＢＩＭマネジャー人件費(12)</t>
  </si>
  <si>
    <t>変更後ＢＩＭ講習実施費(12)</t>
  </si>
  <si>
    <t>変更後ＢＩＭモデラー人件費(12)</t>
  </si>
  <si>
    <t>変更後設計費小計(12)</t>
    <rPh sb="3" eb="6">
      <t>セッケイヒ</t>
    </rPh>
    <rPh sb="6" eb="8">
      <t>ショウケイ</t>
    </rPh>
    <phoneticPr fontId="2"/>
  </si>
  <si>
    <t>変更後建築工事費小計(12)</t>
    <rPh sb="3" eb="5">
      <t>ケンチク</t>
    </rPh>
    <rPh sb="5" eb="7">
      <t>コウジ</t>
    </rPh>
    <rPh sb="7" eb="8">
      <t>ヒ</t>
    </rPh>
    <rPh sb="8" eb="10">
      <t>ショウケイ</t>
    </rPh>
    <phoneticPr fontId="2"/>
  </si>
  <si>
    <t>変更後小計(12)</t>
    <rPh sb="3" eb="5">
      <t>ショウケイ</t>
    </rPh>
    <phoneticPr fontId="2"/>
  </si>
  <si>
    <t>変更後ソフトウェア利用費(13)</t>
    <rPh sb="9" eb="12">
      <t>リヨウヒ</t>
    </rPh>
    <phoneticPr fontId="2"/>
  </si>
  <si>
    <t>変更後ソフトウェア利用関連費(13)</t>
    <rPh sb="9" eb="11">
      <t>リヨウ</t>
    </rPh>
    <rPh sb="11" eb="13">
      <t>カンレン</t>
    </rPh>
    <rPh sb="13" eb="14">
      <t>ヒ</t>
    </rPh>
    <phoneticPr fontId="2"/>
  </si>
  <si>
    <t>変更後ＣＤＥ環境構築・利用費(13)</t>
  </si>
  <si>
    <t>変更後ＢＩＭコーディネーター人件費(13)</t>
  </si>
  <si>
    <t>変更後ＢＩＭマネジャー人件費(13)</t>
  </si>
  <si>
    <t>変更後ＢＩＭ講習実施費(13)</t>
  </si>
  <si>
    <t>変更後ＢＩＭモデラー人件費(13)</t>
  </si>
  <si>
    <t>変更後設計費小計(13)</t>
    <rPh sb="3" eb="6">
      <t>セッケイヒ</t>
    </rPh>
    <rPh sb="6" eb="8">
      <t>ショウケイ</t>
    </rPh>
    <phoneticPr fontId="2"/>
  </si>
  <si>
    <t>変更後建築工事費小計(13)</t>
    <rPh sb="3" eb="5">
      <t>ケンチク</t>
    </rPh>
    <rPh sb="5" eb="7">
      <t>コウジ</t>
    </rPh>
    <rPh sb="7" eb="8">
      <t>ヒ</t>
    </rPh>
    <rPh sb="8" eb="10">
      <t>ショウケイ</t>
    </rPh>
    <phoneticPr fontId="2"/>
  </si>
  <si>
    <t>変更後小計(13)</t>
    <rPh sb="3" eb="5">
      <t>ショウケイ</t>
    </rPh>
    <phoneticPr fontId="2"/>
  </si>
  <si>
    <t>変更後ソフトウェア利用費(14)</t>
    <rPh sb="9" eb="12">
      <t>リヨウヒ</t>
    </rPh>
    <phoneticPr fontId="2"/>
  </si>
  <si>
    <t>変更後ソフトウェア利用関連費(14)</t>
    <rPh sb="9" eb="11">
      <t>リヨウ</t>
    </rPh>
    <rPh sb="11" eb="13">
      <t>カンレン</t>
    </rPh>
    <rPh sb="13" eb="14">
      <t>ヒ</t>
    </rPh>
    <phoneticPr fontId="2"/>
  </si>
  <si>
    <t>変更後ＣＤＥ環境構築・利用費(14)</t>
  </si>
  <si>
    <t>変更後ＢＩＭコーディネーター人件費(14)</t>
  </si>
  <si>
    <t>変更後ＢＩＭマネジャー人件費(14)</t>
  </si>
  <si>
    <t>変更後ＢＩＭ講習実施費(14)</t>
  </si>
  <si>
    <t>変更後ＢＩＭモデラー人件費(14)</t>
  </si>
  <si>
    <t>変更後設計費小計(14)</t>
    <rPh sb="3" eb="6">
      <t>セッケイヒ</t>
    </rPh>
    <rPh sb="6" eb="8">
      <t>ショウケイ</t>
    </rPh>
    <phoneticPr fontId="2"/>
  </si>
  <si>
    <t>変更後建築工事費小計(14)</t>
    <rPh sb="3" eb="5">
      <t>ケンチク</t>
    </rPh>
    <rPh sb="5" eb="7">
      <t>コウジ</t>
    </rPh>
    <rPh sb="7" eb="8">
      <t>ヒ</t>
    </rPh>
    <rPh sb="8" eb="10">
      <t>ショウケイ</t>
    </rPh>
    <phoneticPr fontId="2"/>
  </si>
  <si>
    <t>変更後小計(14)</t>
    <rPh sb="3" eb="5">
      <t>ショウケイ</t>
    </rPh>
    <phoneticPr fontId="2"/>
  </si>
  <si>
    <t>変更後ソフトウェア利用費(15)</t>
    <rPh sb="9" eb="12">
      <t>リヨウヒ</t>
    </rPh>
    <phoneticPr fontId="2"/>
  </si>
  <si>
    <t>変更後ソフトウェア利用関連費(15)</t>
    <rPh sb="9" eb="11">
      <t>リヨウ</t>
    </rPh>
    <rPh sb="11" eb="13">
      <t>カンレン</t>
    </rPh>
    <rPh sb="13" eb="14">
      <t>ヒ</t>
    </rPh>
    <phoneticPr fontId="2"/>
  </si>
  <si>
    <t>変更後ＣＤＥ環境構築・利用費(15)</t>
  </si>
  <si>
    <t>変更後ＢＩＭコーディネーター人件費(15)</t>
  </si>
  <si>
    <t>変更後ＢＩＭマネジャー人件費(15)</t>
  </si>
  <si>
    <t>変更後ＢＩＭ講習実施費(15)</t>
  </si>
  <si>
    <t>変更後ＢＩＭモデラー人件費(15)</t>
  </si>
  <si>
    <t>変更後設計費小計(15)</t>
    <rPh sb="3" eb="6">
      <t>セッケイヒ</t>
    </rPh>
    <rPh sb="6" eb="8">
      <t>ショウケイ</t>
    </rPh>
    <phoneticPr fontId="2"/>
  </si>
  <si>
    <t>変更後建築工事費小計(15)</t>
    <rPh sb="3" eb="5">
      <t>ケンチク</t>
    </rPh>
    <rPh sb="5" eb="7">
      <t>コウジ</t>
    </rPh>
    <rPh sb="7" eb="8">
      <t>ヒ</t>
    </rPh>
    <rPh sb="8" eb="10">
      <t>ショウケイ</t>
    </rPh>
    <phoneticPr fontId="2"/>
  </si>
  <si>
    <t>変更後小計(15)</t>
    <rPh sb="3" eb="5">
      <t>ショウケイ</t>
    </rPh>
    <phoneticPr fontId="2"/>
  </si>
  <si>
    <t>変更後ソフトウェア利用費(16)</t>
    <rPh sb="9" eb="12">
      <t>リヨウヒ</t>
    </rPh>
    <phoneticPr fontId="2"/>
  </si>
  <si>
    <t>変更後ソフトウェア利用関連費(16)</t>
    <rPh sb="9" eb="11">
      <t>リヨウ</t>
    </rPh>
    <rPh sb="11" eb="13">
      <t>カンレン</t>
    </rPh>
    <rPh sb="13" eb="14">
      <t>ヒ</t>
    </rPh>
    <phoneticPr fontId="2"/>
  </si>
  <si>
    <t>変更後ＣＤＥ環境構築・利用費(16)</t>
  </si>
  <si>
    <t>変更後ＢＩＭコーディネーター人件費(16)</t>
  </si>
  <si>
    <t>変更後ＢＩＭマネジャー人件費(16)</t>
  </si>
  <si>
    <t>変更後ＢＩＭ講習実施費(16)</t>
  </si>
  <si>
    <t>変更後ＢＩＭモデラー人件費(16)</t>
  </si>
  <si>
    <t>変更後設計費小計(16)</t>
    <rPh sb="3" eb="6">
      <t>セッケイヒ</t>
    </rPh>
    <rPh sb="6" eb="8">
      <t>ショウケイ</t>
    </rPh>
    <phoneticPr fontId="2"/>
  </si>
  <si>
    <t>変更後建築工事費小計(16)</t>
    <rPh sb="3" eb="5">
      <t>ケンチク</t>
    </rPh>
    <rPh sb="5" eb="7">
      <t>コウジ</t>
    </rPh>
    <rPh sb="7" eb="8">
      <t>ヒ</t>
    </rPh>
    <rPh sb="8" eb="10">
      <t>ショウケイ</t>
    </rPh>
    <phoneticPr fontId="2"/>
  </si>
  <si>
    <t>変更後小計(16)</t>
    <rPh sb="3" eb="5">
      <t>ショウケイ</t>
    </rPh>
    <phoneticPr fontId="2"/>
  </si>
  <si>
    <t>変更後ソフトウェア利用費(17)</t>
    <rPh sb="9" eb="12">
      <t>リヨウヒ</t>
    </rPh>
    <phoneticPr fontId="2"/>
  </si>
  <si>
    <t>変更後ソフトウェア利用関連費(17)</t>
    <rPh sb="9" eb="11">
      <t>リヨウ</t>
    </rPh>
    <rPh sb="11" eb="13">
      <t>カンレン</t>
    </rPh>
    <rPh sb="13" eb="14">
      <t>ヒ</t>
    </rPh>
    <phoneticPr fontId="2"/>
  </si>
  <si>
    <t>変更後ＣＤＥ環境構築・利用費(17)</t>
  </si>
  <si>
    <t>変更後ＢＩＭコーディネーター人件費(17)</t>
  </si>
  <si>
    <t>変更後ＢＩＭマネジャー人件費(17)</t>
  </si>
  <si>
    <t>変更後ＢＩＭ講習実施費(17)</t>
  </si>
  <si>
    <t>変更後ＢＩＭモデラー人件費(17)</t>
  </si>
  <si>
    <t>変更後設計費小計(17)</t>
    <rPh sb="3" eb="6">
      <t>セッケイヒ</t>
    </rPh>
    <rPh sb="6" eb="8">
      <t>ショウケイ</t>
    </rPh>
    <phoneticPr fontId="2"/>
  </si>
  <si>
    <t>変更後建築工事費小計(17)</t>
    <rPh sb="3" eb="5">
      <t>ケンチク</t>
    </rPh>
    <rPh sb="5" eb="7">
      <t>コウジ</t>
    </rPh>
    <rPh sb="7" eb="8">
      <t>ヒ</t>
    </rPh>
    <rPh sb="8" eb="10">
      <t>ショウケイ</t>
    </rPh>
    <phoneticPr fontId="2"/>
  </si>
  <si>
    <t>変更後小計(17)</t>
    <rPh sb="3" eb="5">
      <t>ショウケイ</t>
    </rPh>
    <phoneticPr fontId="2"/>
  </si>
  <si>
    <t>変更後ソフトウェア利用費(18)</t>
    <rPh sb="9" eb="12">
      <t>リヨウヒ</t>
    </rPh>
    <phoneticPr fontId="2"/>
  </si>
  <si>
    <t>変更後ソフトウェア利用関連費(18)</t>
    <rPh sb="9" eb="11">
      <t>リヨウ</t>
    </rPh>
    <rPh sb="11" eb="13">
      <t>カンレン</t>
    </rPh>
    <rPh sb="13" eb="14">
      <t>ヒ</t>
    </rPh>
    <phoneticPr fontId="2"/>
  </si>
  <si>
    <t>変更後ＣＤＥ環境構築・利用費(18)</t>
  </si>
  <si>
    <t>変更後ＢＩＭコーディネーター人件費(18)</t>
  </si>
  <si>
    <t>変更後ＢＩＭマネジャー人件費(18)</t>
  </si>
  <si>
    <t>変更後ＢＩＭ講習実施費(18)</t>
  </si>
  <si>
    <t>変更後ＢＩＭモデラー人件費(18)</t>
  </si>
  <si>
    <t>変更後設計費小計(18)</t>
    <rPh sb="3" eb="6">
      <t>セッケイヒ</t>
    </rPh>
    <rPh sb="6" eb="8">
      <t>ショウケイ</t>
    </rPh>
    <phoneticPr fontId="2"/>
  </si>
  <si>
    <t>変更後建築工事費小計(18)</t>
    <rPh sb="3" eb="5">
      <t>ケンチク</t>
    </rPh>
    <rPh sb="5" eb="7">
      <t>コウジ</t>
    </rPh>
    <rPh sb="7" eb="8">
      <t>ヒ</t>
    </rPh>
    <rPh sb="8" eb="10">
      <t>ショウケイ</t>
    </rPh>
    <phoneticPr fontId="2"/>
  </si>
  <si>
    <t>変更後小計(18)</t>
    <rPh sb="3" eb="5">
      <t>ショウケイ</t>
    </rPh>
    <phoneticPr fontId="2"/>
  </si>
  <si>
    <t>変更後ソフトウェア利用費(19)</t>
    <rPh sb="9" eb="12">
      <t>リヨウヒ</t>
    </rPh>
    <phoneticPr fontId="2"/>
  </si>
  <si>
    <t>変更後ソフトウェア利用関連費(19)</t>
    <rPh sb="9" eb="11">
      <t>リヨウ</t>
    </rPh>
    <rPh sb="11" eb="13">
      <t>カンレン</t>
    </rPh>
    <rPh sb="13" eb="14">
      <t>ヒ</t>
    </rPh>
    <phoneticPr fontId="2"/>
  </si>
  <si>
    <t>変更後ＣＤＥ環境構築・利用費(19)</t>
  </si>
  <si>
    <t>変更後ＢＩＭコーディネーター人件費(19)</t>
  </si>
  <si>
    <t>変更後ＢＩＭマネジャー人件費(19)</t>
  </si>
  <si>
    <t>変更後ＢＩＭ講習実施費(19)</t>
  </si>
  <si>
    <t>変更後ＢＩＭモデラー人件費(19)</t>
  </si>
  <si>
    <t>変更後設計費小計(19)</t>
    <rPh sb="3" eb="6">
      <t>セッケイヒ</t>
    </rPh>
    <rPh sb="6" eb="8">
      <t>ショウケイ</t>
    </rPh>
    <phoneticPr fontId="2"/>
  </si>
  <si>
    <t>変更後建築工事費小計(19)</t>
    <rPh sb="3" eb="5">
      <t>ケンチク</t>
    </rPh>
    <rPh sb="5" eb="7">
      <t>コウジ</t>
    </rPh>
    <rPh sb="7" eb="8">
      <t>ヒ</t>
    </rPh>
    <rPh sb="8" eb="10">
      <t>ショウケイ</t>
    </rPh>
    <phoneticPr fontId="2"/>
  </si>
  <si>
    <t>変更後小計(19)</t>
    <rPh sb="3" eb="5">
      <t>ショウケイ</t>
    </rPh>
    <phoneticPr fontId="2"/>
  </si>
  <si>
    <t>変更後ソフトウェア利用費(20)</t>
    <rPh sb="9" eb="12">
      <t>リヨウヒ</t>
    </rPh>
    <phoneticPr fontId="2"/>
  </si>
  <si>
    <t>変更後ソフトウェア利用関連費(20)</t>
    <rPh sb="9" eb="11">
      <t>リヨウ</t>
    </rPh>
    <rPh sb="11" eb="13">
      <t>カンレン</t>
    </rPh>
    <rPh sb="13" eb="14">
      <t>ヒ</t>
    </rPh>
    <phoneticPr fontId="2"/>
  </si>
  <si>
    <t>変更後ＣＤＥ環境構築・利用費(20)</t>
  </si>
  <si>
    <t>変更後ＢＩＭコーディネーター人件費(20)</t>
  </si>
  <si>
    <t>変更後ＢＩＭマネジャー人件費(20)</t>
  </si>
  <si>
    <t>変更後ＢＩＭ講習実施費(20)</t>
  </si>
  <si>
    <t>変更後ＢＩＭモデラー人件費(20)</t>
  </si>
  <si>
    <t>変更後設計費小計(20)</t>
    <rPh sb="3" eb="6">
      <t>セッケイヒ</t>
    </rPh>
    <rPh sb="6" eb="8">
      <t>ショウケイ</t>
    </rPh>
    <phoneticPr fontId="2"/>
  </si>
  <si>
    <t>変更後建築工事費小計(20)</t>
    <rPh sb="3" eb="5">
      <t>ケンチク</t>
    </rPh>
    <rPh sb="5" eb="7">
      <t>コウジ</t>
    </rPh>
    <rPh sb="7" eb="8">
      <t>ヒ</t>
    </rPh>
    <rPh sb="8" eb="10">
      <t>ショウケイ</t>
    </rPh>
    <phoneticPr fontId="2"/>
  </si>
  <si>
    <t>変更後小計(20)</t>
    <rPh sb="3" eb="5">
      <t>ショウケイ</t>
    </rPh>
    <phoneticPr fontId="2"/>
  </si>
  <si>
    <t>変更後ソフトウェア利用費(21)</t>
    <rPh sb="9" eb="12">
      <t>リヨウヒ</t>
    </rPh>
    <phoneticPr fontId="2"/>
  </si>
  <si>
    <t>変更後ソフトウェア利用関連費(21)</t>
    <rPh sb="9" eb="11">
      <t>リヨウ</t>
    </rPh>
    <rPh sb="11" eb="13">
      <t>カンレン</t>
    </rPh>
    <rPh sb="13" eb="14">
      <t>ヒ</t>
    </rPh>
    <phoneticPr fontId="2"/>
  </si>
  <si>
    <t>変更後ＣＤＥ環境構築・利用費(21)</t>
  </si>
  <si>
    <t>変更後ＢＩＭコーディネーター人件費(21)</t>
  </si>
  <si>
    <t>変更後ＢＩＭマネジャー人件費(21)</t>
  </si>
  <si>
    <t>変更後ＢＩＭ講習実施費(21)</t>
  </si>
  <si>
    <t>変更後ＢＩＭモデラー人件費(21)</t>
  </si>
  <si>
    <t>変更後設計費小計(21)</t>
    <rPh sb="3" eb="6">
      <t>セッケイヒ</t>
    </rPh>
    <rPh sb="6" eb="8">
      <t>ショウケイ</t>
    </rPh>
    <phoneticPr fontId="2"/>
  </si>
  <si>
    <t>変更後建築工事費小計(21)</t>
    <rPh sb="3" eb="5">
      <t>ケンチク</t>
    </rPh>
    <rPh sb="5" eb="7">
      <t>コウジ</t>
    </rPh>
    <rPh sb="7" eb="8">
      <t>ヒ</t>
    </rPh>
    <rPh sb="8" eb="10">
      <t>ショウケイ</t>
    </rPh>
    <phoneticPr fontId="2"/>
  </si>
  <si>
    <t>変更後小計(21)</t>
    <rPh sb="3" eb="5">
      <t>ショウケイ</t>
    </rPh>
    <phoneticPr fontId="2"/>
  </si>
  <si>
    <t>変更後ソフトウェア利用費(22)</t>
    <rPh sb="9" eb="12">
      <t>リヨウヒ</t>
    </rPh>
    <phoneticPr fontId="2"/>
  </si>
  <si>
    <t>変更後ソフトウェア利用関連費(22)</t>
    <rPh sb="9" eb="11">
      <t>リヨウ</t>
    </rPh>
    <rPh sb="11" eb="13">
      <t>カンレン</t>
    </rPh>
    <rPh sb="13" eb="14">
      <t>ヒ</t>
    </rPh>
    <phoneticPr fontId="2"/>
  </si>
  <si>
    <t>変更後ＣＤＥ環境構築・利用費(22)</t>
  </si>
  <si>
    <t>変更後ＢＩＭコーディネーター人件費(22)</t>
  </si>
  <si>
    <t>変更後ＢＩＭマネジャー人件費(22)</t>
  </si>
  <si>
    <t>変更後ＢＩＭ講習実施費(22)</t>
  </si>
  <si>
    <t>変更後ＢＩＭモデラー人件費(22)</t>
  </si>
  <si>
    <t>変更後設計費小計(22)</t>
    <rPh sb="3" eb="6">
      <t>セッケイヒ</t>
    </rPh>
    <rPh sb="6" eb="8">
      <t>ショウケイ</t>
    </rPh>
    <phoneticPr fontId="2"/>
  </si>
  <si>
    <t>変更後建築工事費小計(22)</t>
    <rPh sb="3" eb="5">
      <t>ケンチク</t>
    </rPh>
    <rPh sb="5" eb="7">
      <t>コウジ</t>
    </rPh>
    <rPh sb="7" eb="8">
      <t>ヒ</t>
    </rPh>
    <rPh sb="8" eb="10">
      <t>ショウケイ</t>
    </rPh>
    <phoneticPr fontId="2"/>
  </si>
  <si>
    <t>変更後小計(22)</t>
    <rPh sb="3" eb="5">
      <t>ショウケイ</t>
    </rPh>
    <phoneticPr fontId="2"/>
  </si>
  <si>
    <t>変更後ソフトウェア利用費(23)</t>
    <rPh sb="9" eb="12">
      <t>リヨウヒ</t>
    </rPh>
    <phoneticPr fontId="2"/>
  </si>
  <si>
    <t>変更後ソフトウェア利用関連費(23)</t>
    <rPh sb="9" eb="11">
      <t>リヨウ</t>
    </rPh>
    <rPh sb="11" eb="13">
      <t>カンレン</t>
    </rPh>
    <rPh sb="13" eb="14">
      <t>ヒ</t>
    </rPh>
    <phoneticPr fontId="2"/>
  </si>
  <si>
    <t>変更後ＣＤＥ環境構築・利用費(23)</t>
  </si>
  <si>
    <t>変更後ＢＩＭコーディネーター人件費(23)</t>
  </si>
  <si>
    <t>変更後ＢＩＭマネジャー人件費(23)</t>
  </si>
  <si>
    <t>変更後ＢＩＭ講習実施費(23)</t>
  </si>
  <si>
    <t>変更後ＢＩＭモデラー人件費(23)</t>
  </si>
  <si>
    <t>変更後設計費小計(23)</t>
    <rPh sb="3" eb="6">
      <t>セッケイヒ</t>
    </rPh>
    <rPh sb="6" eb="8">
      <t>ショウケイ</t>
    </rPh>
    <phoneticPr fontId="2"/>
  </si>
  <si>
    <t>変更後建築工事費小計(23)</t>
    <rPh sb="3" eb="5">
      <t>ケンチク</t>
    </rPh>
    <rPh sb="5" eb="7">
      <t>コウジ</t>
    </rPh>
    <rPh sb="7" eb="8">
      <t>ヒ</t>
    </rPh>
    <rPh sb="8" eb="10">
      <t>ショウケイ</t>
    </rPh>
    <phoneticPr fontId="2"/>
  </si>
  <si>
    <t>変更後小計(23)</t>
    <rPh sb="3" eb="5">
      <t>ショウケイ</t>
    </rPh>
    <phoneticPr fontId="2"/>
  </si>
  <si>
    <t>変更後ソフトウェア利用費(24)</t>
    <rPh sb="9" eb="12">
      <t>リヨウヒ</t>
    </rPh>
    <phoneticPr fontId="2"/>
  </si>
  <si>
    <t>変更後ソフトウェア利用関連費(24)</t>
    <rPh sb="9" eb="11">
      <t>リヨウ</t>
    </rPh>
    <rPh sb="11" eb="13">
      <t>カンレン</t>
    </rPh>
    <rPh sb="13" eb="14">
      <t>ヒ</t>
    </rPh>
    <phoneticPr fontId="2"/>
  </si>
  <si>
    <t>変更後ＣＤＥ環境構築・利用費(24)</t>
  </si>
  <si>
    <t>変更後ＢＩＭコーディネーター人件費(24)</t>
  </si>
  <si>
    <t>変更後ＢＩＭマネジャー人件費(24)</t>
  </si>
  <si>
    <t>変更後ＢＩＭ講習実施費(24)</t>
  </si>
  <si>
    <t>変更後ＢＩＭモデラー人件費(24)</t>
  </si>
  <si>
    <t>変更後設計費小計(24)</t>
    <rPh sb="3" eb="6">
      <t>セッケイヒ</t>
    </rPh>
    <rPh sb="6" eb="8">
      <t>ショウケイ</t>
    </rPh>
    <phoneticPr fontId="2"/>
  </si>
  <si>
    <t>変更後建築工事費小計(24)</t>
    <rPh sb="3" eb="5">
      <t>ケンチク</t>
    </rPh>
    <rPh sb="5" eb="7">
      <t>コウジ</t>
    </rPh>
    <rPh sb="7" eb="8">
      <t>ヒ</t>
    </rPh>
    <rPh sb="8" eb="10">
      <t>ショウケイ</t>
    </rPh>
    <phoneticPr fontId="2"/>
  </si>
  <si>
    <t>変更後小計(24)</t>
    <rPh sb="3" eb="5">
      <t>ショウケイ</t>
    </rPh>
    <phoneticPr fontId="2"/>
  </si>
  <si>
    <t>変更後ソフトウェア利用費(25)</t>
    <rPh sb="9" eb="12">
      <t>リヨウヒ</t>
    </rPh>
    <phoneticPr fontId="2"/>
  </si>
  <si>
    <t>変更後ソフトウェア利用関連費(25)</t>
    <rPh sb="9" eb="11">
      <t>リヨウ</t>
    </rPh>
    <rPh sb="11" eb="13">
      <t>カンレン</t>
    </rPh>
    <rPh sb="13" eb="14">
      <t>ヒ</t>
    </rPh>
    <phoneticPr fontId="2"/>
  </si>
  <si>
    <t>変更後ＣＤＥ環境構築・利用費(25)</t>
  </si>
  <si>
    <t>変更後ＢＩＭコーディネーター人件費(25)</t>
  </si>
  <si>
    <t>変更後ＢＩＭマネジャー人件費(25)</t>
  </si>
  <si>
    <t>変更後ＢＩＭ講習実施費(25)</t>
  </si>
  <si>
    <t>変更後ＢＩＭモデラー人件費(25)</t>
  </si>
  <si>
    <t>変更後設計費小計(25)</t>
    <rPh sb="3" eb="6">
      <t>セッケイヒ</t>
    </rPh>
    <rPh sb="6" eb="8">
      <t>ショウケイ</t>
    </rPh>
    <phoneticPr fontId="2"/>
  </si>
  <si>
    <t>変更後建築工事費小計(25)</t>
    <rPh sb="3" eb="5">
      <t>ケンチク</t>
    </rPh>
    <rPh sb="5" eb="7">
      <t>コウジ</t>
    </rPh>
    <rPh sb="7" eb="8">
      <t>ヒ</t>
    </rPh>
    <rPh sb="8" eb="10">
      <t>ショウケイ</t>
    </rPh>
    <phoneticPr fontId="2"/>
  </si>
  <si>
    <t>変更後小計(25)</t>
    <rPh sb="3" eb="5">
      <t>ショウケイ</t>
    </rPh>
    <phoneticPr fontId="2"/>
  </si>
  <si>
    <t>変更後ソフトウェア利用費(26)</t>
    <rPh sb="9" eb="12">
      <t>リヨウヒ</t>
    </rPh>
    <phoneticPr fontId="2"/>
  </si>
  <si>
    <t>変更後ソフトウェア利用関連費(26)</t>
    <rPh sb="9" eb="11">
      <t>リヨウ</t>
    </rPh>
    <rPh sb="11" eb="13">
      <t>カンレン</t>
    </rPh>
    <rPh sb="13" eb="14">
      <t>ヒ</t>
    </rPh>
    <phoneticPr fontId="2"/>
  </si>
  <si>
    <t>変更後ＣＤＥ環境構築・利用費(26)</t>
  </si>
  <si>
    <t>変更後ＢＩＭコーディネーター人件費(26)</t>
  </si>
  <si>
    <t>変更後ＢＩＭマネジャー人件費(26)</t>
  </si>
  <si>
    <t>変更後ＢＩＭ講習実施費(26)</t>
  </si>
  <si>
    <t>変更後ＢＩＭモデラー人件費(26)</t>
  </si>
  <si>
    <t>変更後設計費小計(26)</t>
    <rPh sb="3" eb="6">
      <t>セッケイヒ</t>
    </rPh>
    <rPh sb="6" eb="8">
      <t>ショウケイ</t>
    </rPh>
    <phoneticPr fontId="2"/>
  </si>
  <si>
    <t>変更後建築工事費小計(26)</t>
    <rPh sb="3" eb="5">
      <t>ケンチク</t>
    </rPh>
    <rPh sb="5" eb="7">
      <t>コウジ</t>
    </rPh>
    <rPh sb="7" eb="8">
      <t>ヒ</t>
    </rPh>
    <rPh sb="8" eb="10">
      <t>ショウケイ</t>
    </rPh>
    <phoneticPr fontId="2"/>
  </si>
  <si>
    <t>変更後小計(26)</t>
    <rPh sb="3" eb="5">
      <t>ショウケイ</t>
    </rPh>
    <phoneticPr fontId="2"/>
  </si>
  <si>
    <t>変更後ソフトウェア利用費(27)</t>
    <rPh sb="9" eb="12">
      <t>リヨウヒ</t>
    </rPh>
    <phoneticPr fontId="2"/>
  </si>
  <si>
    <t>変更後ソフトウェア利用関連費(27)</t>
    <rPh sb="9" eb="11">
      <t>リヨウ</t>
    </rPh>
    <rPh sb="11" eb="13">
      <t>カンレン</t>
    </rPh>
    <rPh sb="13" eb="14">
      <t>ヒ</t>
    </rPh>
    <phoneticPr fontId="2"/>
  </si>
  <si>
    <t>変更後ＣＤＥ環境構築・利用費(27)</t>
  </si>
  <si>
    <t>変更後ＢＩＭコーディネーター人件費(27)</t>
  </si>
  <si>
    <t>変更後ＢＩＭマネジャー人件費(27)</t>
  </si>
  <si>
    <t>変更後ＢＩＭ講習実施費(27)</t>
  </si>
  <si>
    <t>変更後ＢＩＭモデラー人件費(27)</t>
  </si>
  <si>
    <t>変更後設計費小計(27)</t>
    <rPh sb="3" eb="6">
      <t>セッケイヒ</t>
    </rPh>
    <rPh sb="6" eb="8">
      <t>ショウケイ</t>
    </rPh>
    <phoneticPr fontId="2"/>
  </si>
  <si>
    <t>変更後建築工事費小計(27)</t>
    <rPh sb="3" eb="5">
      <t>ケンチク</t>
    </rPh>
    <rPh sb="5" eb="7">
      <t>コウジ</t>
    </rPh>
    <rPh sb="7" eb="8">
      <t>ヒ</t>
    </rPh>
    <rPh sb="8" eb="10">
      <t>ショウケイ</t>
    </rPh>
    <phoneticPr fontId="2"/>
  </si>
  <si>
    <t>変更後小計(27)</t>
    <rPh sb="3" eb="5">
      <t>ショウケイ</t>
    </rPh>
    <phoneticPr fontId="2"/>
  </si>
  <si>
    <t>変更後ソフトウェア利用費(28)</t>
    <rPh sb="9" eb="12">
      <t>リヨウヒ</t>
    </rPh>
    <phoneticPr fontId="2"/>
  </si>
  <si>
    <t>変更後ソフトウェア利用関連費(28)</t>
    <rPh sb="9" eb="11">
      <t>リヨウ</t>
    </rPh>
    <rPh sb="11" eb="13">
      <t>カンレン</t>
    </rPh>
    <rPh sb="13" eb="14">
      <t>ヒ</t>
    </rPh>
    <phoneticPr fontId="2"/>
  </si>
  <si>
    <t>変更後ＣＤＥ環境構築・利用費(28)</t>
  </si>
  <si>
    <t>変更後ＢＩＭコーディネーター人件費(28)</t>
  </si>
  <si>
    <t>変更後ＢＩＭマネジャー人件費(28)</t>
  </si>
  <si>
    <t>変更後ＢＩＭ講習実施費(28)</t>
  </si>
  <si>
    <t>変更後ＢＩＭモデラー人件費(28)</t>
  </si>
  <si>
    <t>変更後設計費小計(28)</t>
    <rPh sb="3" eb="6">
      <t>セッケイヒ</t>
    </rPh>
    <rPh sb="6" eb="8">
      <t>ショウケイ</t>
    </rPh>
    <phoneticPr fontId="2"/>
  </si>
  <si>
    <t>変更後建築工事費小計(28)</t>
    <rPh sb="3" eb="5">
      <t>ケンチク</t>
    </rPh>
    <rPh sb="5" eb="7">
      <t>コウジ</t>
    </rPh>
    <rPh sb="7" eb="8">
      <t>ヒ</t>
    </rPh>
    <rPh sb="8" eb="10">
      <t>ショウケイ</t>
    </rPh>
    <phoneticPr fontId="2"/>
  </si>
  <si>
    <t>変更後小計(28)</t>
    <rPh sb="3" eb="5">
      <t>ショウケイ</t>
    </rPh>
    <phoneticPr fontId="2"/>
  </si>
  <si>
    <t>変更後ソフトウェア利用費(29)</t>
    <rPh sb="9" eb="12">
      <t>リヨウヒ</t>
    </rPh>
    <phoneticPr fontId="2"/>
  </si>
  <si>
    <t>変更後ソフトウェア利用関連費(29)</t>
    <rPh sb="9" eb="11">
      <t>リヨウ</t>
    </rPh>
    <rPh sb="11" eb="13">
      <t>カンレン</t>
    </rPh>
    <rPh sb="13" eb="14">
      <t>ヒ</t>
    </rPh>
    <phoneticPr fontId="2"/>
  </si>
  <si>
    <t>変更後ＣＤＥ環境構築・利用費(29)</t>
  </si>
  <si>
    <t>変更後ＢＩＭコーディネーター人件費(29)</t>
  </si>
  <si>
    <t>変更後ＢＩＭマネジャー人件費(29)</t>
  </si>
  <si>
    <t>変更後ＢＩＭ講習実施費(29)</t>
  </si>
  <si>
    <t>変更後ＢＩＭモデラー人件費(29)</t>
  </si>
  <si>
    <t>変更後設計費小計(29)</t>
    <rPh sb="3" eb="6">
      <t>セッケイヒ</t>
    </rPh>
    <rPh sb="6" eb="8">
      <t>ショウケイ</t>
    </rPh>
    <phoneticPr fontId="2"/>
  </si>
  <si>
    <t>変更後建築工事費小計(29)</t>
    <rPh sb="3" eb="5">
      <t>ケンチク</t>
    </rPh>
    <rPh sb="5" eb="7">
      <t>コウジ</t>
    </rPh>
    <rPh sb="7" eb="8">
      <t>ヒ</t>
    </rPh>
    <rPh sb="8" eb="10">
      <t>ショウケイ</t>
    </rPh>
    <phoneticPr fontId="2"/>
  </si>
  <si>
    <t>変更後小計(29)</t>
    <rPh sb="3" eb="5">
      <t>ショウケイ</t>
    </rPh>
    <phoneticPr fontId="2"/>
  </si>
  <si>
    <t>変更後ソフトウェア利用費(30)</t>
    <rPh sb="9" eb="12">
      <t>リヨウヒ</t>
    </rPh>
    <phoneticPr fontId="2"/>
  </si>
  <si>
    <t>変更後ソフトウェア利用関連費(30)</t>
    <rPh sb="9" eb="11">
      <t>リヨウ</t>
    </rPh>
    <rPh sb="11" eb="13">
      <t>カンレン</t>
    </rPh>
    <rPh sb="13" eb="14">
      <t>ヒ</t>
    </rPh>
    <phoneticPr fontId="2"/>
  </si>
  <si>
    <t>変更後ＣＤＥ環境構築・利用費(30)</t>
  </si>
  <si>
    <t>変更後ＢＩＭコーディネーター人件費(30)</t>
  </si>
  <si>
    <t>変更後ＢＩＭマネジャー人件費(30)</t>
  </si>
  <si>
    <t>変更後ＢＩＭ講習実施費(30)</t>
  </si>
  <si>
    <t>変更後ＢＩＭモデラー人件費(30)</t>
  </si>
  <si>
    <t>変更後設計費小計(30)</t>
    <rPh sb="3" eb="6">
      <t>セッケイヒ</t>
    </rPh>
    <rPh sb="6" eb="8">
      <t>ショウケイ</t>
    </rPh>
    <phoneticPr fontId="2"/>
  </si>
  <si>
    <t>変更後建築工事費小計(30)</t>
    <rPh sb="3" eb="5">
      <t>ケンチク</t>
    </rPh>
    <rPh sb="5" eb="7">
      <t>コウジ</t>
    </rPh>
    <rPh sb="7" eb="8">
      <t>ヒ</t>
    </rPh>
    <rPh sb="8" eb="10">
      <t>ショウケイ</t>
    </rPh>
    <phoneticPr fontId="2"/>
  </si>
  <si>
    <t>変更後小計(30)</t>
    <rPh sb="3" eb="5">
      <t>ショウケイ</t>
    </rPh>
    <phoneticPr fontId="2"/>
  </si>
  <si>
    <t>クラウド上でのモデル共有等による関係者管の高効率なコミュニケーションや合意形成における活用</t>
    <phoneticPr fontId="2"/>
  </si>
  <si>
    <t>環境影響に対する設計最適化等のシミュレーションにおける活用</t>
    <phoneticPr fontId="2"/>
  </si>
  <si>
    <t>BIMデータの重ね合わせによる干渉チェック等の整合確認における活用</t>
  </si>
  <si>
    <t>工事計画モデル等を用いた施工現場における安全管理や工程管理における活用</t>
  </si>
  <si>
    <t>重機や車両の配置、資材搬送計画等の施工計画における活用</t>
  </si>
  <si>
    <t>建機と連動したICT施工等の工事管理における活用</t>
  </si>
  <si>
    <t>モデルデータと連携した部材加工や製品検査における開発</t>
    <phoneticPr fontId="2"/>
  </si>
  <si>
    <t>モデルデータと連携した部材加工や製品検査における開発</t>
    <rPh sb="7" eb="9">
      <t>レンケイ</t>
    </rPh>
    <rPh sb="11" eb="13">
      <t>ブザイ</t>
    </rPh>
    <rPh sb="13" eb="15">
      <t>カコウ</t>
    </rPh>
    <rPh sb="16" eb="18">
      <t>セイヒン</t>
    </rPh>
    <rPh sb="18" eb="20">
      <t>ケンサ</t>
    </rPh>
    <rPh sb="24" eb="26">
      <t>カイハツ</t>
    </rPh>
    <phoneticPr fontId="2"/>
  </si>
  <si>
    <t>上記以外の方法</t>
  </si>
  <si>
    <t>上記以外の方法内容</t>
    <rPh sb="7" eb="9">
      <t>ナイヨウ</t>
    </rPh>
    <phoneticPr fontId="2"/>
  </si>
  <si>
    <t>発注者等関係者との合意形成</t>
  </si>
  <si>
    <t>クラウド上等における情報の一元化・コミュニケーション</t>
  </si>
  <si>
    <t>設計の最適化（環境影響シミュレーション等）</t>
  </si>
  <si>
    <t>不整合のない図面作成</t>
  </si>
  <si>
    <t>構造設計との情報共有</t>
  </si>
  <si>
    <t>設備設計との情報共有</t>
  </si>
  <si>
    <t>積算・コスト管理</t>
  </si>
  <si>
    <t>躯体_木工事</t>
    <rPh sb="0" eb="2">
      <t>クタイ</t>
    </rPh>
    <rPh sb="3" eb="6">
      <t>モクコウジ</t>
    </rPh>
    <phoneticPr fontId="2"/>
  </si>
  <si>
    <t>仕上_木工事</t>
    <rPh sb="0" eb="2">
      <t>シアゲ</t>
    </rPh>
    <phoneticPr fontId="2"/>
  </si>
  <si>
    <t>建具工事</t>
  </si>
  <si>
    <t>年</t>
    <rPh sb="0" eb="1">
      <t>ネン</t>
    </rPh>
    <phoneticPr fontId="1"/>
  </si>
  <si>
    <t>月</t>
    <rPh sb="0" eb="1">
      <t>ガツ</t>
    </rPh>
    <phoneticPr fontId="1"/>
  </si>
  <si>
    <t>日</t>
    <rPh sb="0" eb="1">
      <t>ヒ</t>
    </rPh>
    <phoneticPr fontId="1"/>
  </si>
  <si>
    <t>日付</t>
    <rPh sb="0" eb="2">
      <t>ヒヅケ</t>
    </rPh>
    <phoneticPr fontId="1"/>
  </si>
  <si>
    <t>代表事業者住所</t>
    <rPh sb="0" eb="2">
      <t>ダイヒョウ</t>
    </rPh>
    <rPh sb="5" eb="7">
      <t>ジュウショ</t>
    </rPh>
    <phoneticPr fontId="1"/>
  </si>
  <si>
    <t>代表事業者名称・商号</t>
    <rPh sb="0" eb="2">
      <t>ダイヒョウ</t>
    </rPh>
    <rPh sb="5" eb="7">
      <t>メイショウ</t>
    </rPh>
    <rPh sb="8" eb="10">
      <t>ショウゴウ</t>
    </rPh>
    <phoneticPr fontId="1"/>
  </si>
  <si>
    <t>代表事業者氏名</t>
    <rPh sb="0" eb="2">
      <t>ダイヒョウ</t>
    </rPh>
    <rPh sb="5" eb="7">
      <t>シメイ</t>
    </rPh>
    <phoneticPr fontId="1"/>
  </si>
  <si>
    <t>データ形式①</t>
    <phoneticPr fontId="2"/>
  </si>
  <si>
    <t>概要①</t>
    <rPh sb="0" eb="2">
      <t>ガイヨウ</t>
    </rPh>
    <phoneticPr fontId="2"/>
  </si>
  <si>
    <t>データ形式②</t>
    <phoneticPr fontId="2"/>
  </si>
  <si>
    <t>概要②</t>
    <rPh sb="0" eb="2">
      <t>ガイヨウ</t>
    </rPh>
    <phoneticPr fontId="2"/>
  </si>
  <si>
    <t>データ形式③</t>
    <phoneticPr fontId="2"/>
  </si>
  <si>
    <t>概要③</t>
    <rPh sb="0" eb="2">
      <t>ガイヨウ</t>
    </rPh>
    <phoneticPr fontId="2"/>
  </si>
  <si>
    <t>データ形式④</t>
    <phoneticPr fontId="2"/>
  </si>
  <si>
    <t>概要④</t>
    <rPh sb="0" eb="2">
      <t>ガイヨウ</t>
    </rPh>
    <phoneticPr fontId="2"/>
  </si>
  <si>
    <t>BIM-</t>
    <phoneticPr fontId="2"/>
  </si>
  <si>
    <t>変更前既存交付額_設計費</t>
    <rPh sb="0" eb="3">
      <t>ヘンコウマエ</t>
    </rPh>
    <rPh sb="3" eb="8">
      <t>キソンコウフガク</t>
    </rPh>
    <rPh sb="9" eb="11">
      <t>セッケイ</t>
    </rPh>
    <rPh sb="11" eb="12">
      <t>ヒ</t>
    </rPh>
    <phoneticPr fontId="2"/>
  </si>
  <si>
    <t>変更前既存交付額_建築工事費</t>
    <rPh sb="0" eb="3">
      <t>ヘンコウマエ</t>
    </rPh>
    <rPh sb="3" eb="8">
      <t>キソンコウフガク</t>
    </rPh>
    <rPh sb="9" eb="11">
      <t>ケンチク</t>
    </rPh>
    <rPh sb="11" eb="14">
      <t>コウジヒ</t>
    </rPh>
    <phoneticPr fontId="2"/>
  </si>
  <si>
    <t>変更後既存交付額_設計費</t>
    <rPh sb="0" eb="2">
      <t>ヘンコウ</t>
    </rPh>
    <rPh sb="2" eb="3">
      <t>ゴ</t>
    </rPh>
    <rPh sb="3" eb="8">
      <t>キソンコウフガク</t>
    </rPh>
    <rPh sb="9" eb="11">
      <t>セッケイ</t>
    </rPh>
    <rPh sb="11" eb="12">
      <t>ヒ</t>
    </rPh>
    <phoneticPr fontId="2"/>
  </si>
  <si>
    <t>変更後既存交付額_建築工事費</t>
    <rPh sb="0" eb="2">
      <t>ヘンコウ</t>
    </rPh>
    <rPh sb="2" eb="3">
      <t>ゴ</t>
    </rPh>
    <rPh sb="3" eb="8">
      <t>キソンコウフガク</t>
    </rPh>
    <rPh sb="9" eb="11">
      <t>ケンチク</t>
    </rPh>
    <rPh sb="11" eb="14">
      <t>コウジヒ</t>
    </rPh>
    <phoneticPr fontId="2"/>
  </si>
  <si>
    <r>
      <rPr>
        <sz val="14"/>
        <rFont val="游ゴシック"/>
        <family val="3"/>
        <charset val="128"/>
        <scheme val="minor"/>
      </rPr>
      <t>令和５ｰ６年度建築BIM加速化事業</t>
    </r>
    <r>
      <rPr>
        <b/>
        <sz val="18"/>
        <rFont val="游ゴシック"/>
        <family val="3"/>
        <charset val="128"/>
        <scheme val="minor"/>
      </rPr>
      <t>　【交付（変更）申請書】（別紙１）交付申請を行う者及び交付申請額の詳細</t>
    </r>
    <rPh sb="7" eb="9">
      <t>ケンチク</t>
    </rPh>
    <rPh sb="12" eb="15">
      <t>カソクカ</t>
    </rPh>
    <rPh sb="15" eb="17">
      <t>ジギョウ</t>
    </rPh>
    <rPh sb="19" eb="21">
      <t>コウフ</t>
    </rPh>
    <rPh sb="22" eb="24">
      <t>ヘンコウ</t>
    </rPh>
    <rPh sb="25" eb="27">
      <t>シンセイ</t>
    </rPh>
    <rPh sb="27" eb="28">
      <t>ショ</t>
    </rPh>
    <rPh sb="30" eb="32">
      <t>ベッシ</t>
    </rPh>
    <rPh sb="34" eb="38">
      <t>コウフシンセイ</t>
    </rPh>
    <rPh sb="39" eb="40">
      <t>オコナ</t>
    </rPh>
    <rPh sb="41" eb="42">
      <t>シャ</t>
    </rPh>
    <rPh sb="42" eb="43">
      <t>オヨ</t>
    </rPh>
    <rPh sb="44" eb="46">
      <t>コウフ</t>
    </rPh>
    <rPh sb="46" eb="49">
      <t>シンセイガク</t>
    </rPh>
    <rPh sb="50" eb="52">
      <t>ショウサイ</t>
    </rPh>
    <phoneticPr fontId="2"/>
  </si>
  <si>
    <r>
      <rPr>
        <sz val="11"/>
        <rFont val="游ゴシック"/>
        <family val="3"/>
        <charset val="128"/>
        <scheme val="minor"/>
      </rPr>
      <t>令和５ｰ６年度 建築ＢＩＭ加速化事業</t>
    </r>
    <r>
      <rPr>
        <b/>
        <sz val="14"/>
        <rFont val="游ゴシック"/>
        <family val="3"/>
        <charset val="128"/>
        <scheme val="minor"/>
      </rPr>
      <t>　【交付（変更）申請書】</t>
    </r>
    <rPh sb="0" eb="2">
      <t>レイワ</t>
    </rPh>
    <rPh sb="5" eb="7">
      <t>ネンド</t>
    </rPh>
    <rPh sb="8" eb="10">
      <t>ケンチク</t>
    </rPh>
    <rPh sb="13" eb="18">
      <t>カソクカジギョウ</t>
    </rPh>
    <rPh sb="20" eb="22">
      <t>コウフ</t>
    </rPh>
    <rPh sb="23" eb="25">
      <t>ヘンコウ</t>
    </rPh>
    <rPh sb="26" eb="29">
      <t>シンセイショ</t>
    </rPh>
    <phoneticPr fontId="2"/>
  </si>
  <si>
    <t>名称・商号</t>
    <rPh sb="0" eb="2">
      <t>メイショウ</t>
    </rPh>
    <rPh sb="3" eb="5">
      <t>ショウゴウ</t>
    </rPh>
    <phoneticPr fontId="2"/>
  </si>
  <si>
    <t>代表事業者登録・通知日</t>
    <rPh sb="8" eb="10">
      <t>ツウチ</t>
    </rPh>
    <phoneticPr fontId="2"/>
  </si>
  <si>
    <t>プロジェクト名称（事業名）</t>
    <rPh sb="6" eb="8">
      <t>メイショウ</t>
    </rPh>
    <rPh sb="9" eb="12">
      <t>ジギョウメイ</t>
    </rPh>
    <phoneticPr fontId="2"/>
  </si>
  <si>
    <r>
      <rPr>
        <sz val="10"/>
        <rFont val="游ゴシック"/>
        <family val="3"/>
        <charset val="128"/>
        <scheme val="minor"/>
      </rPr>
      <t>令和５ｰ６年度 建築BIM加速化事業【</t>
    </r>
    <r>
      <rPr>
        <b/>
        <sz val="12"/>
        <rFont val="游ゴシック"/>
        <family val="3"/>
        <charset val="128"/>
        <scheme val="minor"/>
      </rPr>
      <t>交付（変更）申請書】（別紙２）要件適合確認チェックシート</t>
    </r>
    <rPh sb="8" eb="10">
      <t>ケンチク</t>
    </rPh>
    <rPh sb="13" eb="16">
      <t>カソクカ</t>
    </rPh>
    <rPh sb="16" eb="18">
      <t>ジギョウ</t>
    </rPh>
    <rPh sb="19" eb="21">
      <t>コウフ</t>
    </rPh>
    <rPh sb="22" eb="24">
      <t>ヘンコウ</t>
    </rPh>
    <rPh sb="25" eb="27">
      <t>シンセイ</t>
    </rPh>
    <rPh sb="27" eb="28">
      <t>ショ</t>
    </rPh>
    <rPh sb="30" eb="32">
      <t>ベッシ</t>
    </rPh>
    <rPh sb="34" eb="40">
      <t>ヨウケンテキゴウカクニン</t>
    </rPh>
    <phoneticPr fontId="2"/>
  </si>
  <si>
    <r>
      <t>※左記において該当する規定を記入して</t>
    </r>
    <r>
      <rPr>
        <sz val="10"/>
        <rFont val="游ゴシック"/>
        <family val="3"/>
        <charset val="128"/>
        <scheme val="minor"/>
      </rPr>
      <t>ください。</t>
    </r>
    <rPh sb="1" eb="3">
      <t>サキ</t>
    </rPh>
    <rPh sb="7" eb="9">
      <t>ガイトウ</t>
    </rPh>
    <rPh sb="11" eb="13">
      <t>キテイ</t>
    </rPh>
    <rPh sb="14" eb="16">
      <t>キニュウ</t>
    </rPh>
    <phoneticPr fontId="2"/>
  </si>
  <si>
    <r>
      <t>屋内空間について、自治体に災害時の一時滞在先や避難先として登録している場合、建物利用者以外の通行を想定した廊下やホールなどで２以上の出入り口がある場合、設置階に来客が想定される業態の店舗等があり、共用部分に自由に利用できるベンチ・テーブルやイベント用スペースがあり滞留可能な空間がある場合など、公共的に利用できる</t>
    </r>
    <r>
      <rPr>
        <sz val="11"/>
        <rFont val="游ゴシック"/>
        <family val="3"/>
        <charset val="128"/>
        <scheme val="minor"/>
      </rPr>
      <t>ものがある</t>
    </r>
    <phoneticPr fontId="2"/>
  </si>
  <si>
    <t>幹線道路の沿道の整備に関する法律に基づく沿道区域において、遮音上有効な形態を有する建築物の整備が義務付けられている</t>
    <phoneticPr fontId="2"/>
  </si>
  <si>
    <r>
      <rPr>
        <sz val="9"/>
        <color theme="1"/>
        <rFont val="游ゴシック"/>
        <family val="3"/>
        <charset val="128"/>
        <scheme val="minor"/>
      </rPr>
      <t>令和５ｰ６年度 建築BIM加速化事業</t>
    </r>
    <r>
      <rPr>
        <sz val="11"/>
        <color theme="1"/>
        <rFont val="游ゴシック"/>
        <family val="3"/>
        <charset val="128"/>
        <scheme val="minor"/>
      </rPr>
      <t>【</t>
    </r>
    <r>
      <rPr>
        <b/>
        <sz val="11"/>
        <color theme="1"/>
        <rFont val="游ゴシック"/>
        <family val="3"/>
        <charset val="128"/>
        <scheme val="minor"/>
      </rPr>
      <t>交付（変更）申請書】(別紙３）
作成するＢＩＭモデルの利用方法</t>
    </r>
    <rPh sb="8" eb="10">
      <t>ケンチク</t>
    </rPh>
    <rPh sb="13" eb="18">
      <t>カソクカジギョウ</t>
    </rPh>
    <rPh sb="19" eb="21">
      <t>コウフ</t>
    </rPh>
    <rPh sb="22" eb="24">
      <t>ヘンコウ</t>
    </rPh>
    <rPh sb="25" eb="27">
      <t>シンセイ</t>
    </rPh>
    <rPh sb="27" eb="28">
      <t>ショ</t>
    </rPh>
    <rPh sb="30" eb="32">
      <t>ベッシ</t>
    </rPh>
    <rPh sb="35" eb="37">
      <t>サクセイ</t>
    </rPh>
    <rPh sb="46" eb="50">
      <t>リヨウホウホウ</t>
    </rPh>
    <phoneticPr fontId="2"/>
  </si>
  <si>
    <r>
      <t>プロジェクト名</t>
    </r>
    <r>
      <rPr>
        <sz val="11"/>
        <rFont val="游ゴシック"/>
        <family val="3"/>
        <charset val="128"/>
        <scheme val="minor"/>
      </rPr>
      <t>称</t>
    </r>
    <phoneticPr fontId="2"/>
  </si>
  <si>
    <t>※「3.交付申請を行う者」の内容は、別紙１に入力することにより自動で記載されます。</t>
    <rPh sb="4" eb="8">
      <t>コウフシンセイ</t>
    </rPh>
    <rPh sb="9" eb="10">
      <t>オコナ</t>
    </rPh>
    <rPh sb="11" eb="12">
      <t>モノ</t>
    </rPh>
    <rPh sb="14" eb="16">
      <t>ナイヨウ</t>
    </rPh>
    <rPh sb="18" eb="20">
      <t>ベッシ</t>
    </rPh>
    <rPh sb="22" eb="24">
      <t>ニュウリョク</t>
    </rPh>
    <rPh sb="31" eb="33">
      <t>ジドウ</t>
    </rPh>
    <rPh sb="34" eb="36">
      <t>キサイ</t>
    </rPh>
    <phoneticPr fontId="2"/>
  </si>
  <si>
    <t>※合計額が補助限度額を超えない額であるか確認してください。</t>
    <rPh sb="1" eb="4">
      <t>ゴウケイガク</t>
    </rPh>
    <rPh sb="5" eb="9">
      <t>ホジョゲンド</t>
    </rPh>
    <rPh sb="9" eb="10">
      <t>ガク</t>
    </rPh>
    <rPh sb="11" eb="12">
      <t>コ</t>
    </rPh>
    <rPh sb="15" eb="16">
      <t>ガク</t>
    </rPh>
    <rPh sb="20" eb="22">
      <t>カクニン</t>
    </rPh>
    <phoneticPr fontId="2"/>
  </si>
  <si>
    <t>※合計額が補助限度額を超えない額であるか確認してください。</t>
    <rPh sb="1" eb="3">
      <t>ゴウケイ</t>
    </rPh>
    <rPh sb="3" eb="4">
      <t>ガク</t>
    </rPh>
    <rPh sb="5" eb="7">
      <t>ホジョ</t>
    </rPh>
    <rPh sb="7" eb="9">
      <t>ゲンド</t>
    </rPh>
    <rPh sb="9" eb="10">
      <t>ガク</t>
    </rPh>
    <rPh sb="11" eb="12">
      <t>コ</t>
    </rPh>
    <rPh sb="15" eb="16">
      <t>ガク</t>
    </rPh>
    <rPh sb="20" eb="22">
      <t>カクニン</t>
    </rPh>
    <phoneticPr fontId="2"/>
  </si>
  <si>
    <t>※設計・施工の区分で”設計・施工”を選ばれた場合には、費用計上にて”設計費”又は”建設工事費”のどちらの費用に計上するか選択してください。</t>
    <rPh sb="34" eb="37">
      <t>セッケイヒ</t>
    </rPh>
    <rPh sb="38" eb="39">
      <t>マタ</t>
    </rPh>
    <rPh sb="41" eb="43">
      <t>ケンセツ</t>
    </rPh>
    <rPh sb="43" eb="46">
      <t>コウジヒ</t>
    </rPh>
    <phoneticPr fontId="2"/>
  </si>
  <si>
    <t>※合計が赤く表示された場合には、補助限度額をご確認ください。合計＋既存プロジェクト交付済額が赤く表示された場合も、補助限度額の超過となりますのでご注意ください。</t>
    <rPh sb="1" eb="3">
      <t>ゴウケイ</t>
    </rPh>
    <rPh sb="4" eb="5">
      <t>アカ</t>
    </rPh>
    <rPh sb="6" eb="8">
      <t>ヒョウジ</t>
    </rPh>
    <rPh sb="11" eb="13">
      <t>バアイ</t>
    </rPh>
    <rPh sb="16" eb="18">
      <t>ホジョ</t>
    </rPh>
    <rPh sb="18" eb="20">
      <t>ゲンド</t>
    </rPh>
    <rPh sb="20" eb="21">
      <t>ガク</t>
    </rPh>
    <rPh sb="23" eb="25">
      <t>カクニン</t>
    </rPh>
    <rPh sb="30" eb="32">
      <t>ゴウケイ</t>
    </rPh>
    <rPh sb="33" eb="35">
      <t>キゾン</t>
    </rPh>
    <rPh sb="41" eb="44">
      <t>コウフスミ</t>
    </rPh>
    <rPh sb="44" eb="45">
      <t>ガク</t>
    </rPh>
    <rPh sb="46" eb="47">
      <t>アカ</t>
    </rPh>
    <rPh sb="48" eb="50">
      <t>ヒョウジ</t>
    </rPh>
    <rPh sb="53" eb="55">
      <t>バアイ</t>
    </rPh>
    <rPh sb="57" eb="62">
      <t>ホジョゲンドガク</t>
    </rPh>
    <rPh sb="63" eb="65">
      <t>チョウカ</t>
    </rPh>
    <rPh sb="73" eb="75">
      <t>チュウイ</t>
    </rPh>
    <phoneticPr fontId="2"/>
  </si>
  <si>
    <t>※建築士は本要件適合確認チェックシートの内容について責任を持つものとする。</t>
    <phoneticPr fontId="2"/>
  </si>
  <si>
    <t>　不正があった場合、建築士法に基づき処分される場合があることに留意すること。</t>
    <phoneticPr fontId="2"/>
  </si>
  <si>
    <r>
      <t xml:space="preserve">※建築物の要件適合等について疑義がある場合には、図面等を送付し、実施支援室の見解を求めることも可能です。
</t>
    </r>
    <r>
      <rPr>
        <sz val="10"/>
        <rFont val="游ゴシック"/>
        <family val="3"/>
        <charset val="128"/>
        <scheme val="minor"/>
      </rPr>
      <t>jGrantsにおいて、どの要件への適合か、どのような疑義があるのかなどを具体的に記した上で、図面の画像ファイル等を送付してください。</t>
    </r>
    <rPh sb="90" eb="93">
      <t>グタイテキ</t>
    </rPh>
    <rPh sb="94" eb="95">
      <t>シル</t>
    </rPh>
    <phoneticPr fontId="2"/>
  </si>
  <si>
    <t xml:space="preserve">（記入例）
.ifc
</t>
    <rPh sb="1" eb="4">
      <t>キニュウレイ</t>
    </rPh>
    <phoneticPr fontId="2"/>
  </si>
  <si>
    <t>（記入例）※こちらから入力してください。
・建物の外装の３Ｄデータ
・建物内部（壁、床、天井、開口部等）の３Ｄデータ
・建材、設備等の属性情報の一部</t>
    <rPh sb="1" eb="4">
      <t>キニュウレイ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</si>
</sst>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　&quot;#,##0&quot;　&quot;"/>
    <numFmt numFmtId="177" formatCode="&quot;（&quot;#,##0&quot;）&quot;"/>
    <numFmt numFmtId="178" formatCode="[$-F800]dddd\,\ mmmm\ dd\,\ yyyy"/>
    <numFmt numFmtId="179" formatCode="yyyy/m/d;@"/>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9"/>
      <color theme="1"/>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10"/>
      <name val="游ゴシック"/>
      <family val="2"/>
      <charset val="128"/>
      <scheme val="minor"/>
    </font>
    <font>
      <sz val="11"/>
      <name val="游ゴシック"/>
      <family val="2"/>
      <charset val="128"/>
      <scheme val="minor"/>
    </font>
    <font>
      <sz val="11"/>
      <name val="游ゴシック"/>
      <family val="3"/>
      <charset val="128"/>
      <scheme val="minor"/>
    </font>
    <font>
      <b/>
      <sz val="18"/>
      <color theme="1"/>
      <name val="游ゴシック"/>
      <family val="3"/>
      <charset val="128"/>
      <scheme val="minor"/>
    </font>
    <font>
      <sz val="14"/>
      <name val="游ゴシック"/>
      <family val="3"/>
      <charset val="128"/>
      <scheme val="minor"/>
    </font>
    <font>
      <sz val="10"/>
      <name val="游ゴシック"/>
      <family val="3"/>
      <charset val="128"/>
      <scheme val="minor"/>
    </font>
    <font>
      <sz val="11"/>
      <color rgb="FFFF0000"/>
      <name val="游ゴシック"/>
      <family val="2"/>
      <charset val="128"/>
      <scheme val="minor"/>
    </font>
    <font>
      <b/>
      <sz val="11"/>
      <color rgb="FFFF0000"/>
      <name val="游ゴシック"/>
      <family val="3"/>
      <charset val="128"/>
      <scheme val="minor"/>
    </font>
    <font>
      <sz val="11"/>
      <color theme="1"/>
      <name val="游ゴシック"/>
      <family val="3"/>
      <charset val="128"/>
      <scheme val="minor"/>
    </font>
    <font>
      <sz val="11"/>
      <name val="游ゴシック"/>
      <family val="3"/>
      <charset val="128"/>
    </font>
    <font>
      <b/>
      <sz val="16.5"/>
      <color theme="1"/>
      <name val="游ゴシック"/>
      <family val="3"/>
      <charset val="128"/>
      <scheme val="minor"/>
    </font>
    <font>
      <b/>
      <u/>
      <sz val="11"/>
      <color theme="1"/>
      <name val="游ゴシック"/>
      <family val="3"/>
      <charset val="128"/>
      <scheme val="minor"/>
    </font>
    <font>
      <u/>
      <sz val="11"/>
      <color theme="1"/>
      <name val="游ゴシック"/>
      <family val="3"/>
      <charset val="128"/>
      <scheme val="minor"/>
    </font>
    <font>
      <u/>
      <sz val="10"/>
      <name val="游ゴシック"/>
      <family val="3"/>
      <charset val="128"/>
      <scheme val="minor"/>
    </font>
    <font>
      <u/>
      <sz val="11"/>
      <name val="游ゴシック"/>
      <family val="3"/>
      <charset val="128"/>
      <scheme val="minor"/>
    </font>
    <font>
      <sz val="12"/>
      <name val="游ゴシック"/>
      <family val="3"/>
      <charset val="128"/>
      <scheme val="minor"/>
    </font>
    <font>
      <b/>
      <sz val="11"/>
      <name val="游ゴシック"/>
      <family val="3"/>
      <charset val="128"/>
      <scheme val="minor"/>
    </font>
    <font>
      <b/>
      <sz val="9"/>
      <name val="游ゴシック"/>
      <family val="3"/>
      <charset val="128"/>
      <scheme val="minor"/>
    </font>
    <font>
      <b/>
      <sz val="16"/>
      <name val="游ゴシック"/>
      <family val="3"/>
      <charset val="128"/>
      <scheme val="minor"/>
    </font>
    <font>
      <b/>
      <sz val="18"/>
      <name val="游ゴシック"/>
      <family val="3"/>
      <charset val="128"/>
      <scheme val="minor"/>
    </font>
    <font>
      <b/>
      <sz val="16"/>
      <name val="游ゴシック"/>
      <family val="2"/>
      <charset val="128"/>
      <scheme val="minor"/>
    </font>
    <font>
      <b/>
      <sz val="14"/>
      <name val="游ゴシック"/>
      <family val="3"/>
      <charset val="128"/>
      <scheme val="minor"/>
    </font>
    <font>
      <sz val="9"/>
      <color theme="1"/>
      <name val="游ゴシック"/>
      <family val="3"/>
      <charset val="128"/>
      <scheme val="minor"/>
    </font>
    <font>
      <b/>
      <sz val="12"/>
      <name val="游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dotted">
        <color auto="1"/>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dotted">
        <color auto="1"/>
      </top>
      <bottom style="dotted">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dotted">
        <color indexed="64"/>
      </left>
      <right/>
      <top/>
      <bottom style="dotted">
        <color auto="1"/>
      </bottom>
      <diagonal/>
    </border>
    <border>
      <left style="dotted">
        <color indexed="64"/>
      </left>
      <right/>
      <top style="dotted">
        <color auto="1"/>
      </top>
      <bottom style="dotted">
        <color auto="1"/>
      </bottom>
      <diagonal/>
    </border>
    <border>
      <left style="dotted">
        <color indexed="64"/>
      </left>
      <right/>
      <top style="dotted">
        <color auto="1"/>
      </top>
      <bottom style="thin">
        <color indexed="64"/>
      </bottom>
      <diagonal/>
    </border>
    <border>
      <left style="dotted">
        <color auto="1"/>
      </left>
      <right style="thin">
        <color indexed="64"/>
      </right>
      <top/>
      <bottom style="dotted">
        <color auto="1"/>
      </bottom>
      <diagonal/>
    </border>
    <border>
      <left style="dotted">
        <color auto="1"/>
      </left>
      <right/>
      <top/>
      <bottom/>
      <diagonal/>
    </border>
    <border>
      <left style="dotted">
        <color auto="1"/>
      </left>
      <right style="thin">
        <color auto="1"/>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7">
    <xf numFmtId="0" fontId="0" fillId="0" borderId="0" xfId="0">
      <alignment vertical="center"/>
    </xf>
    <xf numFmtId="0" fontId="3" fillId="0" borderId="0" xfId="0" applyFont="1">
      <alignment vertical="center"/>
    </xf>
    <xf numFmtId="0" fontId="3" fillId="2" borderId="1" xfId="0" applyFont="1" applyFill="1" applyBorder="1">
      <alignment vertical="center"/>
    </xf>
    <xf numFmtId="0" fontId="0" fillId="0" borderId="1" xfId="0" applyBorder="1">
      <alignment vertical="center"/>
    </xf>
    <xf numFmtId="0" fontId="0" fillId="0" borderId="0" xfId="0" applyAlignment="1">
      <alignment vertical="center" wrapText="1"/>
    </xf>
    <xf numFmtId="0" fontId="0" fillId="2" borderId="4" xfId="0" applyFill="1" applyBorder="1">
      <alignment vertical="center"/>
    </xf>
    <xf numFmtId="0" fontId="6" fillId="0" borderId="0" xfId="0" applyFont="1">
      <alignment vertical="center"/>
    </xf>
    <xf numFmtId="176" fontId="4" fillId="0" borderId="19" xfId="1" applyNumberFormat="1" applyFont="1" applyFill="1" applyBorder="1">
      <alignment vertical="center"/>
    </xf>
    <xf numFmtId="177" fontId="4" fillId="0" borderId="18" xfId="1" applyNumberFormat="1" applyFont="1" applyFill="1" applyBorder="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0" fillId="4" borderId="1" xfId="0" applyFill="1" applyBorder="1">
      <alignment vertical="center"/>
    </xf>
    <xf numFmtId="0" fontId="0" fillId="0" borderId="0" xfId="0" applyBorder="1">
      <alignment vertical="center"/>
    </xf>
    <xf numFmtId="0" fontId="0" fillId="0" borderId="0" xfId="0" applyProtection="1">
      <alignment vertical="center"/>
      <protection locked="0"/>
    </xf>
    <xf numFmtId="0" fontId="0" fillId="3" borderId="22" xfId="0" applyFill="1" applyBorder="1" applyAlignment="1" applyProtection="1">
      <alignment vertical="center"/>
    </xf>
    <xf numFmtId="0" fontId="0" fillId="3" borderId="8" xfId="0" applyFill="1" applyBorder="1" applyProtection="1">
      <alignment vertical="center"/>
    </xf>
    <xf numFmtId="0" fontId="0" fillId="3" borderId="13" xfId="0" applyFill="1" applyBorder="1" applyProtection="1">
      <alignment vertical="center"/>
    </xf>
    <xf numFmtId="0" fontId="0" fillId="3" borderId="0" xfId="0" applyFill="1" applyBorder="1" applyProtection="1">
      <alignment vertical="center"/>
    </xf>
    <xf numFmtId="0" fontId="0" fillId="3" borderId="14" xfId="0" applyFill="1" applyBorder="1" applyProtection="1">
      <alignment vertical="center"/>
    </xf>
    <xf numFmtId="14" fontId="0" fillId="0" borderId="0" xfId="0" applyNumberFormat="1">
      <alignment vertical="center"/>
    </xf>
    <xf numFmtId="49" fontId="0" fillId="0" borderId="0" xfId="0" applyNumberFormat="1">
      <alignment vertical="center"/>
    </xf>
    <xf numFmtId="0" fontId="0" fillId="5" borderId="1" xfId="0" applyFill="1" applyBorder="1">
      <alignment vertical="center"/>
    </xf>
    <xf numFmtId="0" fontId="0" fillId="6" borderId="1" xfId="0" applyFill="1" applyBorder="1">
      <alignment vertical="center"/>
    </xf>
    <xf numFmtId="0" fontId="0" fillId="3" borderId="9" xfId="0" applyFill="1" applyBorder="1" applyProtection="1">
      <alignment vertical="center"/>
    </xf>
    <xf numFmtId="0" fontId="0" fillId="3" borderId="4" xfId="0" applyFill="1" applyBorder="1" applyProtection="1">
      <alignment vertical="center"/>
    </xf>
    <xf numFmtId="0" fontId="0" fillId="0" borderId="0" xfId="0" applyProtection="1">
      <alignment vertical="center"/>
    </xf>
    <xf numFmtId="0" fontId="13" fillId="0" borderId="0" xfId="0" applyFont="1" applyProtection="1">
      <alignment vertical="center"/>
    </xf>
    <xf numFmtId="0" fontId="13" fillId="0" borderId="0" xfId="0" applyFont="1" applyAlignment="1" applyProtection="1">
      <alignment vertical="center" wrapText="1"/>
    </xf>
    <xf numFmtId="0" fontId="0" fillId="0" borderId="10" xfId="0" applyBorder="1" applyAlignment="1" applyProtection="1">
      <alignment vertical="center"/>
    </xf>
    <xf numFmtId="0" fontId="0" fillId="0" borderId="12" xfId="0" applyBorder="1" applyProtection="1">
      <alignment vertical="center"/>
    </xf>
    <xf numFmtId="0" fontId="0" fillId="3" borderId="13" xfId="0" applyFill="1" applyBorder="1" applyAlignment="1" applyProtection="1">
      <alignment vertical="center"/>
    </xf>
    <xf numFmtId="0" fontId="0" fillId="3" borderId="0" xfId="0" applyFill="1" applyBorder="1" applyAlignment="1" applyProtection="1">
      <alignment vertical="center"/>
    </xf>
    <xf numFmtId="0" fontId="12" fillId="0" borderId="0" xfId="0" applyFont="1" applyProtection="1">
      <alignment vertical="center"/>
    </xf>
    <xf numFmtId="0" fontId="0" fillId="0" borderId="0" xfId="0" applyBorder="1" applyProtection="1">
      <alignment vertical="center"/>
    </xf>
    <xf numFmtId="0" fontId="0" fillId="3" borderId="0" xfId="0" applyFill="1" applyProtection="1">
      <alignment vertical="center"/>
    </xf>
    <xf numFmtId="0" fontId="0" fillId="3" borderId="20" xfId="0" applyFill="1" applyBorder="1" applyAlignment="1" applyProtection="1">
      <alignment vertical="center"/>
    </xf>
    <xf numFmtId="0" fontId="0" fillId="0" borderId="1" xfId="0" applyBorder="1" applyProtection="1">
      <alignment vertical="center"/>
    </xf>
    <xf numFmtId="0" fontId="0" fillId="3" borderId="7" xfId="0" applyFill="1" applyBorder="1" applyAlignment="1" applyProtection="1">
      <alignment vertical="center"/>
    </xf>
    <xf numFmtId="0" fontId="0" fillId="3" borderId="8" xfId="0" applyFill="1" applyBorder="1" applyAlignment="1" applyProtection="1">
      <alignment vertical="center"/>
    </xf>
    <xf numFmtId="0" fontId="0" fillId="3" borderId="12" xfId="0" applyFill="1" applyBorder="1" applyAlignment="1" applyProtection="1">
      <alignment vertical="center"/>
    </xf>
    <xf numFmtId="0" fontId="0" fillId="3" borderId="10" xfId="0" applyFill="1" applyBorder="1" applyAlignment="1" applyProtection="1">
      <alignment vertical="center"/>
    </xf>
    <xf numFmtId="0" fontId="0" fillId="0" borderId="0" xfId="0" applyFill="1" applyProtection="1">
      <alignment vertical="center"/>
    </xf>
    <xf numFmtId="0" fontId="13" fillId="0" borderId="0" xfId="0" applyFont="1" applyFill="1" applyProtection="1">
      <alignment vertical="center"/>
    </xf>
    <xf numFmtId="0" fontId="13" fillId="0" borderId="0" xfId="0" applyFont="1" applyFill="1" applyAlignment="1" applyProtection="1">
      <alignment vertical="center" wrapText="1"/>
    </xf>
    <xf numFmtId="0" fontId="0" fillId="0" borderId="0" xfId="0" applyFill="1" applyBorder="1" applyAlignment="1" applyProtection="1">
      <alignment vertical="center"/>
    </xf>
    <xf numFmtId="38" fontId="0" fillId="0" borderId="0" xfId="0" applyNumberFormat="1">
      <alignment vertical="center"/>
    </xf>
    <xf numFmtId="0" fontId="6" fillId="3" borderId="18" xfId="0" applyFont="1" applyFill="1" applyBorder="1" applyAlignment="1" applyProtection="1">
      <alignment vertical="center" shrinkToFit="1"/>
      <protection locked="0"/>
    </xf>
    <xf numFmtId="0" fontId="6" fillId="3" borderId="19" xfId="0" applyFont="1" applyFill="1" applyBorder="1" applyAlignment="1" applyProtection="1">
      <alignment vertical="center" shrinkToFit="1"/>
      <protection locked="0"/>
    </xf>
    <xf numFmtId="0" fontId="6" fillId="3" borderId="26" xfId="0" applyFont="1" applyFill="1" applyBorder="1" applyAlignment="1" applyProtection="1">
      <alignment vertical="center" shrinkToFit="1"/>
      <protection locked="0"/>
    </xf>
    <xf numFmtId="0" fontId="6" fillId="3" borderId="27" xfId="0" applyFont="1" applyFill="1" applyBorder="1" applyAlignment="1" applyProtection="1">
      <alignment vertical="center" shrinkToFit="1"/>
      <protection locked="0"/>
    </xf>
    <xf numFmtId="0" fontId="0" fillId="3" borderId="14" xfId="0" applyFill="1" applyBorder="1" applyAlignment="1" applyProtection="1">
      <alignment vertical="center"/>
    </xf>
    <xf numFmtId="0" fontId="0" fillId="0" borderId="0" xfId="0" applyAlignment="1">
      <alignment horizontal="center" vertical="center"/>
    </xf>
    <xf numFmtId="0" fontId="15" fillId="0" borderId="0" xfId="0" applyFont="1" applyFill="1" applyAlignment="1">
      <alignment horizontal="right" vertical="center" indent="1"/>
    </xf>
    <xf numFmtId="0" fontId="0" fillId="0" borderId="0" xfId="0" applyFill="1">
      <alignment vertical="center"/>
    </xf>
    <xf numFmtId="0" fontId="16" fillId="0" borderId="0" xfId="0" applyFont="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0" borderId="0" xfId="0" applyAlignment="1">
      <alignment horizontal="centerContinuous" vertical="center"/>
    </xf>
    <xf numFmtId="0" fontId="10" fillId="0" borderId="0" xfId="0" applyFont="1" applyAlignment="1">
      <alignment horizontal="centerContinuous" vertical="center"/>
    </xf>
    <xf numFmtId="0" fontId="0" fillId="0" borderId="21" xfId="0" applyFill="1" applyBorder="1" applyAlignment="1">
      <alignment horizontal="centerContinuous" vertical="center"/>
    </xf>
    <xf numFmtId="0" fontId="0" fillId="0" borderId="22" xfId="0" applyFill="1" applyBorder="1" applyAlignment="1">
      <alignment horizontal="centerContinuous" vertical="center"/>
    </xf>
    <xf numFmtId="0" fontId="16" fillId="0" borderId="20" xfId="0" applyFont="1" applyFill="1" applyBorder="1" applyAlignment="1">
      <alignment horizontal="centerContinuous" vertical="center" wrapText="1"/>
    </xf>
    <xf numFmtId="0" fontId="16" fillId="0" borderId="1" xfId="0" applyFont="1" applyFill="1" applyBorder="1" applyAlignment="1">
      <alignment horizontal="center" vertical="center" wrapText="1"/>
    </xf>
    <xf numFmtId="0" fontId="16" fillId="0" borderId="0" xfId="0" applyFont="1" applyFill="1">
      <alignment vertical="center"/>
    </xf>
    <xf numFmtId="0" fontId="0" fillId="0" borderId="0" xfId="0" applyAlignment="1" applyProtection="1">
      <alignment vertical="center"/>
    </xf>
    <xf numFmtId="0" fontId="0" fillId="0" borderId="0" xfId="0" applyAlignment="1">
      <alignment horizontal="right" vertical="center"/>
    </xf>
    <xf numFmtId="0" fontId="0" fillId="0" borderId="0" xfId="0" applyFill="1" applyAlignment="1">
      <alignment horizontal="centerContinuous" vertical="center"/>
    </xf>
    <xf numFmtId="0" fontId="17" fillId="0" borderId="0" xfId="0" applyFont="1" applyFill="1" applyAlignment="1">
      <alignment horizontal="centerContinuous" vertical="center"/>
    </xf>
    <xf numFmtId="0" fontId="0" fillId="0" borderId="22" xfId="0" applyFill="1" applyBorder="1" applyAlignment="1">
      <alignment horizontal="right" vertical="center"/>
    </xf>
    <xf numFmtId="0" fontId="0" fillId="0" borderId="21" xfId="0" applyFill="1" applyBorder="1" applyAlignment="1">
      <alignment horizontal="left" vertical="center"/>
    </xf>
    <xf numFmtId="0" fontId="3" fillId="2" borderId="1" xfId="0" applyFont="1" applyFill="1" applyBorder="1" applyAlignment="1">
      <alignment horizontal="center" vertical="center"/>
    </xf>
    <xf numFmtId="0" fontId="0" fillId="3" borderId="20" xfId="0" applyFill="1" applyBorder="1" applyAlignment="1" applyProtection="1">
      <alignment horizontal="left" vertical="center" shrinkToFit="1"/>
      <protection locked="0"/>
    </xf>
    <xf numFmtId="0" fontId="0" fillId="3" borderId="29" xfId="0" applyFill="1" applyBorder="1" applyAlignment="1" applyProtection="1">
      <alignment vertical="center"/>
    </xf>
    <xf numFmtId="0" fontId="0" fillId="3" borderId="30" xfId="0" applyFill="1" applyBorder="1" applyProtection="1">
      <alignment vertical="center"/>
    </xf>
    <xf numFmtId="0" fontId="13" fillId="0" borderId="10" xfId="0" applyFont="1" applyFill="1" applyBorder="1" applyProtection="1">
      <alignment vertical="center"/>
    </xf>
    <xf numFmtId="0" fontId="19" fillId="3" borderId="20" xfId="0" applyFont="1" applyFill="1" applyBorder="1" applyAlignment="1" applyProtection="1">
      <alignment vertical="center"/>
    </xf>
    <xf numFmtId="177" fontId="4" fillId="7" borderId="18" xfId="1" applyNumberFormat="1" applyFont="1" applyFill="1" applyBorder="1">
      <alignment vertical="center"/>
    </xf>
    <xf numFmtId="176" fontId="4" fillId="7" borderId="19" xfId="1" applyNumberFormat="1" applyFont="1" applyFill="1" applyBorder="1">
      <alignment vertical="center"/>
    </xf>
    <xf numFmtId="0" fontId="0" fillId="0" borderId="22" xfId="0" applyFill="1" applyBorder="1" applyAlignment="1" applyProtection="1">
      <alignment vertical="center" shrinkToFit="1"/>
    </xf>
    <xf numFmtId="0" fontId="0" fillId="0" borderId="21" xfId="0" applyFill="1" applyBorder="1" applyAlignment="1" applyProtection="1">
      <alignment vertical="center" shrinkToFit="1"/>
    </xf>
    <xf numFmtId="0" fontId="22" fillId="0" borderId="0" xfId="0" applyFont="1">
      <alignment vertical="center"/>
    </xf>
    <xf numFmtId="176" fontId="4" fillId="0" borderId="19" xfId="1" applyNumberFormat="1" applyFont="1" applyFill="1" applyBorder="1" applyAlignment="1">
      <alignment vertical="center" shrinkToFit="1"/>
    </xf>
    <xf numFmtId="0" fontId="0" fillId="0" borderId="0" xfId="0" applyAlignment="1">
      <alignment vertical="center" shrinkToFit="1"/>
    </xf>
    <xf numFmtId="49" fontId="0" fillId="0" borderId="0" xfId="0" applyNumberFormat="1" applyAlignment="1">
      <alignment vertical="center" shrinkToFit="1"/>
    </xf>
    <xf numFmtId="0" fontId="9" fillId="0" borderId="0" xfId="0" applyFont="1" applyAlignment="1">
      <alignment vertical="center" shrinkToFit="1"/>
    </xf>
    <xf numFmtId="177" fontId="4" fillId="0" borderId="18" xfId="1" applyNumberFormat="1" applyFont="1" applyFill="1" applyBorder="1" applyAlignment="1">
      <alignment vertical="center" shrinkToFit="1"/>
    </xf>
    <xf numFmtId="176" fontId="4" fillId="3" borderId="19" xfId="1" applyNumberFormat="1" applyFont="1" applyFill="1" applyBorder="1" applyAlignment="1" applyProtection="1">
      <alignment vertical="center" shrinkToFit="1"/>
      <protection locked="0"/>
    </xf>
    <xf numFmtId="14" fontId="4" fillId="3" borderId="19" xfId="1" applyNumberFormat="1" applyFont="1" applyFill="1" applyBorder="1" applyAlignment="1" applyProtection="1">
      <alignment vertical="center" shrinkToFit="1"/>
      <protection locked="0"/>
    </xf>
    <xf numFmtId="177" fontId="4" fillId="3" borderId="18" xfId="1" applyNumberFormat="1" applyFont="1" applyFill="1" applyBorder="1" applyAlignment="1" applyProtection="1">
      <alignment vertical="center" shrinkToFit="1"/>
      <protection locked="0"/>
    </xf>
    <xf numFmtId="14" fontId="4" fillId="3" borderId="18" xfId="1" applyNumberFormat="1" applyFont="1" applyFill="1" applyBorder="1" applyAlignment="1" applyProtection="1">
      <alignment vertical="center" shrinkToFit="1"/>
      <protection locked="0"/>
    </xf>
    <xf numFmtId="0" fontId="23" fillId="2" borderId="1" xfId="0" applyFont="1" applyFill="1" applyBorder="1" applyAlignment="1">
      <alignment horizontal="center" vertical="center" wrapText="1" shrinkToFit="1"/>
    </xf>
    <xf numFmtId="0" fontId="24" fillId="2" borderId="1" xfId="0" applyFont="1" applyFill="1" applyBorder="1" applyAlignment="1">
      <alignment vertical="center" wrapText="1" shrinkToFit="1"/>
    </xf>
    <xf numFmtId="49" fontId="23" fillId="2" borderId="1" xfId="0" applyNumberFormat="1" applyFont="1" applyFill="1" applyBorder="1" applyAlignment="1">
      <alignment horizontal="center" vertical="center" shrinkToFit="1"/>
    </xf>
    <xf numFmtId="14" fontId="23" fillId="2" borderId="1" xfId="0" applyNumberFormat="1" applyFont="1" applyFill="1" applyBorder="1" applyAlignment="1">
      <alignment horizontal="center" vertical="center" shrinkToFit="1"/>
    </xf>
    <xf numFmtId="14" fontId="9" fillId="0" borderId="0" xfId="0" applyNumberFormat="1" applyFont="1">
      <alignment vertical="center"/>
    </xf>
    <xf numFmtId="0" fontId="26" fillId="0" borderId="0" xfId="0" applyFont="1">
      <alignment vertical="center"/>
    </xf>
    <xf numFmtId="0" fontId="27" fillId="0" borderId="0" xfId="0" applyFont="1" applyAlignment="1">
      <alignment horizontal="right" vertical="top"/>
    </xf>
    <xf numFmtId="49" fontId="8" fillId="0" borderId="0" xfId="0" applyNumberFormat="1" applyFont="1">
      <alignment vertical="center"/>
    </xf>
    <xf numFmtId="0" fontId="0" fillId="0" borderId="1" xfId="0" applyFill="1" applyBorder="1">
      <alignment vertical="center"/>
    </xf>
    <xf numFmtId="14" fontId="0" fillId="0" borderId="1" xfId="0" applyNumberFormat="1" applyBorder="1">
      <alignment vertical="center"/>
    </xf>
    <xf numFmtId="14" fontId="0" fillId="4" borderId="1" xfId="0" applyNumberFormat="1" applyFill="1" applyBorder="1">
      <alignment vertical="center"/>
    </xf>
    <xf numFmtId="0" fontId="23" fillId="2" borderId="1" xfId="0" applyFont="1" applyFill="1" applyBorder="1" applyAlignment="1">
      <alignment horizontal="center" vertical="center" shrinkToFit="1"/>
    </xf>
    <xf numFmtId="0" fontId="0" fillId="0" borderId="0" xfId="0" applyBorder="1" applyAlignment="1">
      <alignment vertical="center" wrapText="1"/>
    </xf>
    <xf numFmtId="0" fontId="0" fillId="0" borderId="0" xfId="0" applyBorder="1" applyAlignment="1">
      <alignment vertical="center"/>
    </xf>
    <xf numFmtId="176" fontId="4" fillId="3" borderId="19" xfId="1" applyNumberFormat="1" applyFont="1" applyFill="1" applyBorder="1" applyProtection="1">
      <alignment vertical="center"/>
      <protection locked="0"/>
    </xf>
    <xf numFmtId="0" fontId="9" fillId="3" borderId="1" xfId="0" applyFont="1" applyFill="1" applyBorder="1" applyAlignment="1" applyProtection="1">
      <alignment vertical="center" shrinkToFit="1"/>
      <protection locked="0"/>
    </xf>
    <xf numFmtId="0" fontId="0" fillId="3" borderId="1" xfId="0" applyFill="1" applyBorder="1" applyAlignment="1" applyProtection="1">
      <alignment vertical="top" wrapText="1" shrinkToFit="1"/>
      <protection locked="0"/>
    </xf>
    <xf numFmtId="0" fontId="0" fillId="0" borderId="13" xfId="0" applyFill="1" applyBorder="1" applyAlignment="1" applyProtection="1">
      <alignment vertical="center"/>
    </xf>
    <xf numFmtId="0" fontId="0" fillId="0" borderId="0" xfId="0" applyFill="1" applyBorder="1" applyAlignment="1" applyProtection="1">
      <alignment vertical="top"/>
    </xf>
    <xf numFmtId="0" fontId="0" fillId="3" borderId="31" xfId="0" applyFill="1" applyBorder="1" applyAlignment="1" applyProtection="1">
      <alignment horizontal="center" vertical="center" shrinkToFit="1"/>
      <protection locked="0"/>
    </xf>
    <xf numFmtId="0" fontId="21" fillId="3" borderId="21" xfId="0" applyFont="1" applyFill="1" applyBorder="1" applyAlignment="1" applyProtection="1">
      <alignment vertical="center"/>
    </xf>
    <xf numFmtId="0" fontId="13" fillId="0" borderId="0" xfId="0" applyFont="1" applyProtection="1">
      <alignment vertical="center"/>
      <protection locked="0"/>
    </xf>
    <xf numFmtId="0" fontId="13" fillId="0" borderId="0" xfId="0" applyFont="1" applyAlignment="1" applyProtection="1">
      <alignment vertical="center" wrapText="1"/>
      <protection locked="0"/>
    </xf>
    <xf numFmtId="179" fontId="0" fillId="0" borderId="1" xfId="0" applyNumberFormat="1" applyBorder="1">
      <alignment vertical="center"/>
    </xf>
    <xf numFmtId="0" fontId="0" fillId="6" borderId="17" xfId="0" applyFill="1" applyBorder="1">
      <alignment vertical="center"/>
    </xf>
    <xf numFmtId="0" fontId="0" fillId="8" borderId="1" xfId="0" applyFill="1" applyBorder="1">
      <alignment vertical="center"/>
    </xf>
    <xf numFmtId="0" fontId="0" fillId="6" borderId="0" xfId="0" applyFill="1">
      <alignment vertical="center"/>
    </xf>
    <xf numFmtId="0" fontId="0" fillId="4" borderId="0" xfId="0" applyFill="1">
      <alignment vertical="center"/>
    </xf>
    <xf numFmtId="0" fontId="0" fillId="9" borderId="1" xfId="0" applyFill="1" applyBorder="1" applyAlignment="1">
      <alignment horizontal="center" vertical="center"/>
    </xf>
    <xf numFmtId="0" fontId="16" fillId="9" borderId="1" xfId="0" applyFont="1" applyFill="1" applyBorder="1" applyAlignment="1">
      <alignment horizontal="center" vertical="center"/>
    </xf>
    <xf numFmtId="0" fontId="0" fillId="0" borderId="10" xfId="0" applyFill="1" applyBorder="1" applyAlignment="1" applyProtection="1">
      <alignment vertical="top"/>
    </xf>
    <xf numFmtId="0" fontId="9" fillId="3" borderId="1" xfId="0" applyFont="1" applyFill="1" applyBorder="1" applyAlignment="1" applyProtection="1">
      <alignment vertical="center" shrinkToFit="1"/>
      <protection locked="0"/>
    </xf>
    <xf numFmtId="0" fontId="23" fillId="0" borderId="0" xfId="0" applyFont="1">
      <alignment vertical="center"/>
    </xf>
    <xf numFmtId="0" fontId="9" fillId="0" borderId="0" xfId="0" applyFont="1" applyAlignment="1">
      <alignment vertical="center"/>
    </xf>
    <xf numFmtId="14" fontId="9" fillId="0" borderId="0" xfId="0" applyNumberFormat="1" applyFont="1" applyAlignment="1">
      <alignment vertical="center" shrinkToFit="1"/>
    </xf>
    <xf numFmtId="0" fontId="30" fillId="0" borderId="0" xfId="0" applyFont="1">
      <alignment vertical="center"/>
    </xf>
    <xf numFmtId="0" fontId="7" fillId="3" borderId="33" xfId="0" applyFont="1" applyFill="1" applyBorder="1" applyAlignment="1" applyProtection="1">
      <alignment horizontal="left" vertical="center" wrapText="1"/>
    </xf>
    <xf numFmtId="0" fontId="8" fillId="3" borderId="29" xfId="0" applyFont="1" applyFill="1" applyBorder="1" applyAlignment="1" applyProtection="1">
      <alignment vertical="center"/>
    </xf>
    <xf numFmtId="0" fontId="9" fillId="3" borderId="29" xfId="0" applyFont="1" applyFill="1" applyBorder="1" applyAlignment="1" applyProtection="1">
      <alignment vertical="center"/>
    </xf>
    <xf numFmtId="0" fontId="8" fillId="0" borderId="20" xfId="0" applyFont="1" applyFill="1" applyBorder="1" applyAlignment="1">
      <alignment horizontal="centerContinuous" vertical="center"/>
    </xf>
    <xf numFmtId="0" fontId="0" fillId="3" borderId="0" xfId="0" applyFill="1" applyAlignment="1" applyProtection="1">
      <alignment vertical="center"/>
      <protection locked="0"/>
    </xf>
    <xf numFmtId="0" fontId="25" fillId="0" borderId="13" xfId="0" applyFont="1" applyBorder="1" applyAlignment="1">
      <alignment vertical="center" wrapText="1"/>
    </xf>
    <xf numFmtId="0" fontId="25" fillId="0" borderId="13" xfId="0" applyFont="1" applyBorder="1" applyAlignment="1">
      <alignment horizontal="right" vertical="center"/>
    </xf>
    <xf numFmtId="0" fontId="0" fillId="3" borderId="1" xfId="0" applyFill="1" applyBorder="1" applyAlignment="1" applyProtection="1">
      <alignment vertical="top" shrinkToFit="1"/>
      <protection locked="0"/>
    </xf>
    <xf numFmtId="177" fontId="4" fillId="3" borderId="18" xfId="1" applyNumberFormat="1" applyFont="1" applyFill="1" applyBorder="1" applyProtection="1">
      <alignment vertical="center"/>
    </xf>
    <xf numFmtId="176" fontId="4" fillId="0" borderId="19" xfId="1" applyNumberFormat="1" applyFont="1" applyBorder="1" applyAlignment="1">
      <alignment horizontal="right" vertical="center" shrinkToFit="1"/>
    </xf>
    <xf numFmtId="0" fontId="3" fillId="2" borderId="2" xfId="0" applyFont="1" applyFill="1" applyBorder="1" applyAlignment="1">
      <alignment vertical="center"/>
    </xf>
    <xf numFmtId="0" fontId="0" fillId="0" borderId="3" xfId="0" applyBorder="1" applyAlignment="1">
      <alignment vertical="center"/>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177" fontId="4" fillId="0" borderId="23" xfId="1" applyNumberFormat="1" applyFont="1" applyBorder="1" applyAlignment="1">
      <alignment horizontal="right" vertical="center" shrinkToFit="1"/>
    </xf>
    <xf numFmtId="177" fontId="4" fillId="0" borderId="24" xfId="1" applyNumberFormat="1" applyFont="1" applyBorder="1" applyAlignment="1">
      <alignment horizontal="right" vertical="center" shrinkToFit="1"/>
    </xf>
    <xf numFmtId="177" fontId="4" fillId="0" borderId="25" xfId="1" applyNumberFormat="1" applyFont="1" applyBorder="1" applyAlignment="1">
      <alignment horizontal="right" vertical="center" shrinkToFit="1"/>
    </xf>
    <xf numFmtId="178" fontId="12" fillId="3" borderId="22" xfId="0" applyNumberFormat="1" applyFont="1" applyFill="1" applyBorder="1" applyAlignment="1" applyProtection="1">
      <alignment horizontal="center" vertical="center" shrinkToFit="1"/>
      <protection locked="0"/>
    </xf>
    <xf numFmtId="178" fontId="12" fillId="3" borderId="21"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left" vertical="center"/>
    </xf>
    <xf numFmtId="0" fontId="20" fillId="2" borderId="22" xfId="0" applyFont="1" applyFill="1" applyBorder="1" applyAlignment="1">
      <alignment horizontal="left" vertical="center"/>
    </xf>
    <xf numFmtId="0" fontId="20" fillId="2" borderId="21" xfId="0" applyFont="1" applyFill="1" applyBorder="1" applyAlignment="1">
      <alignment horizontal="left" vertical="center"/>
    </xf>
    <xf numFmtId="176" fontId="4" fillId="0" borderId="34" xfId="1" applyNumberFormat="1" applyFont="1" applyBorder="1" applyAlignment="1">
      <alignment horizontal="right" vertical="center" shrinkToFit="1"/>
    </xf>
    <xf numFmtId="176" fontId="4" fillId="0" borderId="35" xfId="1" applyNumberFormat="1" applyFont="1" applyBorder="1" applyAlignment="1">
      <alignment horizontal="right" vertical="center" shrinkToFit="1"/>
    </xf>
    <xf numFmtId="176" fontId="4" fillId="0" borderId="36" xfId="1" applyNumberFormat="1" applyFont="1" applyBorder="1" applyAlignment="1">
      <alignment horizontal="right" vertical="center" shrinkToFit="1"/>
    </xf>
    <xf numFmtId="0" fontId="3" fillId="2" borderId="1" xfId="0" applyFont="1" applyFill="1" applyBorder="1" applyAlignment="1">
      <alignment horizontal="center" vertical="center"/>
    </xf>
    <xf numFmtId="0" fontId="12" fillId="3" borderId="20" xfId="0" applyFont="1" applyFill="1" applyBorder="1" applyAlignment="1" applyProtection="1">
      <alignment horizontal="left" vertical="center" shrinkToFit="1"/>
      <protection locked="0"/>
    </xf>
    <xf numFmtId="0" fontId="12" fillId="3" borderId="22" xfId="0" applyFont="1" applyFill="1" applyBorder="1" applyAlignment="1" applyProtection="1">
      <alignment horizontal="left" vertical="center" shrinkToFit="1"/>
      <protection locked="0"/>
    </xf>
    <xf numFmtId="0" fontId="12" fillId="3" borderId="21" xfId="0" applyFont="1" applyFill="1" applyBorder="1" applyAlignment="1" applyProtection="1">
      <alignment horizontal="left" vertical="center" shrinkToFit="1"/>
      <protection locked="0"/>
    </xf>
    <xf numFmtId="0" fontId="28" fillId="0" borderId="0" xfId="0" applyFont="1" applyAlignment="1">
      <alignment horizontal="center" vertical="center"/>
    </xf>
    <xf numFmtId="0" fontId="12" fillId="2" borderId="1" xfId="0" applyFont="1" applyFill="1" applyBorder="1" applyAlignment="1">
      <alignment horizontal="left" vertical="center"/>
    </xf>
    <xf numFmtId="0" fontId="9" fillId="3" borderId="1" xfId="0" applyFont="1" applyFill="1" applyBorder="1" applyAlignment="1" applyProtection="1">
      <alignment horizontal="left" vertical="center" shrinkToFit="1"/>
      <protection locked="0"/>
    </xf>
    <xf numFmtId="0" fontId="12" fillId="2" borderId="20" xfId="0" applyFont="1" applyFill="1" applyBorder="1" applyAlignment="1">
      <alignment horizontal="left" vertical="center"/>
    </xf>
    <xf numFmtId="0" fontId="12" fillId="2" borderId="22" xfId="0" applyFont="1" applyFill="1" applyBorder="1" applyAlignment="1">
      <alignment horizontal="left" vertical="center"/>
    </xf>
    <xf numFmtId="0" fontId="20" fillId="2" borderId="1" xfId="0" applyFont="1" applyFill="1" applyBorder="1" applyAlignment="1">
      <alignment vertical="center"/>
    </xf>
    <xf numFmtId="0" fontId="9" fillId="3" borderId="1" xfId="0" applyFont="1" applyFill="1" applyBorder="1" applyAlignment="1" applyProtection="1">
      <alignment vertical="center" shrinkToFit="1"/>
      <protection locked="0"/>
    </xf>
    <xf numFmtId="0" fontId="12" fillId="2" borderId="1" xfId="0" applyFont="1" applyFill="1" applyBorder="1" applyAlignment="1">
      <alignment vertical="center"/>
    </xf>
    <xf numFmtId="0" fontId="12" fillId="0" borderId="20"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12" fillId="2" borderId="20" xfId="0" applyFont="1" applyFill="1" applyBorder="1" applyAlignment="1">
      <alignment vertical="center"/>
    </xf>
    <xf numFmtId="0" fontId="12" fillId="2" borderId="21" xfId="0" applyFont="1" applyFill="1" applyBorder="1" applyAlignment="1">
      <alignment vertical="center"/>
    </xf>
    <xf numFmtId="0" fontId="12" fillId="3" borderId="20" xfId="0" applyFont="1" applyFill="1" applyBorder="1" applyAlignment="1" applyProtection="1">
      <alignment vertical="center" shrinkToFit="1"/>
      <protection locked="0"/>
    </xf>
    <xf numFmtId="0" fontId="12" fillId="3" borderId="21" xfId="0" applyFont="1" applyFill="1" applyBorder="1" applyAlignment="1" applyProtection="1">
      <alignment vertical="center" shrinkToFit="1"/>
      <protection locked="0"/>
    </xf>
    <xf numFmtId="176" fontId="4" fillId="0" borderId="19" xfId="1" applyNumberFormat="1" applyFont="1" applyBorder="1" applyAlignment="1">
      <alignment horizontal="right" vertical="center"/>
    </xf>
    <xf numFmtId="0" fontId="0" fillId="0" borderId="9" xfId="0" applyBorder="1" applyAlignment="1">
      <alignment horizontal="right" vertical="center"/>
    </xf>
    <xf numFmtId="0" fontId="0" fillId="0" borderId="4" xfId="0" applyBorder="1" applyAlignment="1">
      <alignment horizontal="right" vertical="center"/>
    </xf>
    <xf numFmtId="177" fontId="4" fillId="0" borderId="23" xfId="1" applyNumberFormat="1" applyFont="1" applyBorder="1" applyAlignment="1">
      <alignment horizontal="right" vertical="center"/>
    </xf>
    <xf numFmtId="177" fontId="4" fillId="0" borderId="24" xfId="1" applyNumberFormat="1" applyFont="1" applyBorder="1" applyAlignment="1">
      <alignment horizontal="right" vertical="center"/>
    </xf>
    <xf numFmtId="177" fontId="4" fillId="0" borderId="25" xfId="1" applyNumberFormat="1" applyFont="1" applyBorder="1" applyAlignment="1">
      <alignment horizontal="right"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1" xfId="0" applyFont="1" applyFill="1" applyBorder="1" applyAlignment="1">
      <alignment horizontal="center" vertical="center" shrinkToFit="1"/>
    </xf>
    <xf numFmtId="0" fontId="23" fillId="2" borderId="2" xfId="0" applyFont="1" applyFill="1" applyBorder="1" applyAlignment="1">
      <alignment horizontal="center" vertical="center" wrapText="1" shrinkToFit="1"/>
    </xf>
    <xf numFmtId="0" fontId="23" fillId="2" borderId="3" xfId="0" applyFont="1" applyFill="1" applyBorder="1" applyAlignment="1">
      <alignment horizontal="center" vertical="center" shrinkToFit="1"/>
    </xf>
    <xf numFmtId="0" fontId="23" fillId="2" borderId="20" xfId="0" applyFont="1" applyFill="1" applyBorder="1" applyAlignment="1">
      <alignment horizontal="center" vertical="center" shrinkToFit="1"/>
    </xf>
    <xf numFmtId="0" fontId="23" fillId="2" borderId="21" xfId="0" applyFont="1" applyFill="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23" fillId="2" borderId="1" xfId="0" applyFont="1" applyFill="1" applyBorder="1" applyAlignment="1">
      <alignment horizontal="center" vertical="center"/>
    </xf>
    <xf numFmtId="0" fontId="3" fillId="3" borderId="2"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6" fillId="3" borderId="2" xfId="0" applyFont="1" applyFill="1" applyBorder="1" applyAlignment="1" applyProtection="1">
      <alignment vertical="center" shrinkToFit="1"/>
      <protection locked="0"/>
    </xf>
    <xf numFmtId="0" fontId="6" fillId="3" borderId="3" xfId="0"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6" fillId="3" borderId="2" xfId="0" applyNumberFormat="1" applyFont="1" applyFill="1" applyBorder="1" applyAlignment="1" applyProtection="1">
      <alignment vertical="center" shrinkToFit="1"/>
      <protection locked="0"/>
    </xf>
    <xf numFmtId="49" fontId="6" fillId="3" borderId="3" xfId="0" applyNumberFormat="1" applyFont="1" applyFill="1" applyBorder="1" applyAlignment="1" applyProtection="1">
      <alignment vertical="center" shrinkToFit="1"/>
      <protection locked="0"/>
    </xf>
    <xf numFmtId="0" fontId="6" fillId="0" borderId="3" xfId="0" applyFont="1" applyBorder="1" applyAlignment="1" applyProtection="1">
      <alignment vertical="center" shrinkToFit="1"/>
      <protection locked="0"/>
    </xf>
    <xf numFmtId="49" fontId="6" fillId="0" borderId="3" xfId="0" applyNumberFormat="1" applyFont="1" applyBorder="1" applyAlignment="1" applyProtection="1">
      <alignment vertical="center" shrinkToFit="1"/>
      <protection locked="0"/>
    </xf>
    <xf numFmtId="0" fontId="6" fillId="3" borderId="2" xfId="0" quotePrefix="1" applyFont="1" applyFill="1" applyBorder="1" applyAlignment="1" applyProtection="1">
      <alignment vertical="center" shrinkToFit="1"/>
      <protection locked="0"/>
    </xf>
    <xf numFmtId="0" fontId="0" fillId="0" borderId="0" xfId="0" applyBorder="1" applyAlignment="1">
      <alignment horizontal="right" vertical="center" wrapText="1"/>
    </xf>
    <xf numFmtId="0" fontId="0" fillId="0" borderId="0" xfId="0" applyBorder="1" applyAlignment="1">
      <alignment horizontal="right" vertical="center"/>
    </xf>
    <xf numFmtId="0" fontId="14" fillId="0" borderId="0" xfId="0" applyFont="1" applyAlignment="1">
      <alignment horizontal="left" vertical="center" wrapText="1"/>
    </xf>
    <xf numFmtId="38" fontId="0" fillId="3" borderId="13" xfId="1" applyNumberFormat="1" applyFont="1" applyFill="1" applyBorder="1" applyAlignment="1" applyProtection="1">
      <alignment horizontal="right" vertical="center"/>
    </xf>
    <xf numFmtId="38" fontId="0" fillId="3" borderId="14" xfId="1" applyNumberFormat="1" applyFont="1" applyFill="1" applyBorder="1" applyAlignment="1" applyProtection="1">
      <alignment horizontal="right" vertical="center"/>
    </xf>
    <xf numFmtId="0" fontId="19" fillId="3" borderId="22" xfId="0" applyFont="1" applyFill="1" applyBorder="1" applyAlignment="1" applyProtection="1">
      <alignment horizontal="left" vertical="center"/>
    </xf>
    <xf numFmtId="0" fontId="19" fillId="3" borderId="21" xfId="0" applyFont="1" applyFill="1" applyBorder="1" applyAlignment="1" applyProtection="1">
      <alignment horizontal="left" vertical="center"/>
    </xf>
    <xf numFmtId="0" fontId="18" fillId="2" borderId="20" xfId="0" applyFont="1" applyFill="1" applyBorder="1" applyAlignment="1" applyProtection="1">
      <alignment horizontal="left" vertical="center" wrapText="1"/>
    </xf>
    <xf numFmtId="0" fontId="18" fillId="2" borderId="22" xfId="0" applyFont="1" applyFill="1" applyBorder="1" applyAlignment="1" applyProtection="1">
      <alignment horizontal="left" vertical="center" wrapText="1"/>
    </xf>
    <xf numFmtId="0" fontId="18" fillId="2" borderId="21" xfId="0" applyFont="1" applyFill="1" applyBorder="1" applyAlignment="1" applyProtection="1">
      <alignment horizontal="left" vertical="center" wrapText="1"/>
    </xf>
    <xf numFmtId="0" fontId="0" fillId="0" borderId="12" xfId="0" applyBorder="1" applyAlignment="1">
      <alignment horizontal="right" vertical="center"/>
    </xf>
    <xf numFmtId="0" fontId="0" fillId="0" borderId="13" xfId="0" applyBorder="1" applyAlignment="1">
      <alignment horizontal="right" vertical="center"/>
    </xf>
    <xf numFmtId="0" fontId="0" fillId="3" borderId="32"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0" xfId="0" applyFill="1" applyBorder="1" applyAlignment="1">
      <alignment vertical="center" wrapText="1"/>
    </xf>
    <xf numFmtId="0" fontId="0" fillId="3" borderId="5" xfId="0" applyFill="1" applyBorder="1" applyAlignment="1">
      <alignment vertical="center" wrapText="1"/>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0" fillId="0" borderId="10" xfId="0" applyBorder="1" applyAlignment="1">
      <alignment horizontal="right" vertical="center"/>
    </xf>
    <xf numFmtId="0" fontId="0" fillId="3" borderId="0" xfId="0" applyFill="1" applyBorder="1" applyAlignment="1" applyProtection="1">
      <alignment horizontal="right" vertical="center"/>
    </xf>
    <xf numFmtId="0" fontId="0" fillId="3" borderId="4" xfId="0" applyFill="1" applyBorder="1" applyAlignment="1" applyProtection="1">
      <alignment horizontal="right" vertical="center"/>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21" fillId="3" borderId="22" xfId="0" applyFont="1" applyFill="1" applyBorder="1" applyAlignment="1" applyProtection="1">
      <alignment vertical="center"/>
    </xf>
    <xf numFmtId="0" fontId="9" fillId="3" borderId="22" xfId="0" applyFont="1" applyFill="1" applyBorder="1" applyAlignment="1" applyProtection="1">
      <alignment horizontal="center" vertical="center"/>
      <protection locked="0"/>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4" xfId="0" applyFont="1" applyFill="1" applyBorder="1" applyAlignment="1">
      <alignment horizontal="left" vertical="center"/>
    </xf>
    <xf numFmtId="0" fontId="7" fillId="0" borderId="8" xfId="0" applyFont="1" applyBorder="1" applyAlignment="1" applyProtection="1">
      <alignment vertical="center" wrapText="1"/>
    </xf>
    <xf numFmtId="0" fontId="12" fillId="0" borderId="8" xfId="0" applyFont="1" applyBorder="1" applyAlignment="1" applyProtection="1">
      <alignment vertical="center" wrapText="1"/>
    </xf>
    <xf numFmtId="0" fontId="0" fillId="3" borderId="0" xfId="0" applyFill="1" applyBorder="1" applyAlignment="1" applyProtection="1">
      <alignment horizontal="center" vertical="top"/>
      <protection locked="0"/>
    </xf>
    <xf numFmtId="0" fontId="0" fillId="3" borderId="4" xfId="0" applyFill="1" applyBorder="1" applyAlignment="1" applyProtection="1">
      <alignment horizontal="center" vertical="top"/>
      <protection locked="0"/>
    </xf>
    <xf numFmtId="0" fontId="3" fillId="2" borderId="1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0" fillId="3" borderId="13" xfId="0" applyFill="1" applyBorder="1" applyAlignment="1" applyProtection="1">
      <alignment horizontal="center" vertical="center"/>
    </xf>
    <xf numFmtId="0" fontId="0" fillId="3" borderId="14" xfId="0" applyFill="1" applyBorder="1" applyAlignment="1" applyProtection="1">
      <alignment horizontal="center" vertical="center"/>
    </xf>
    <xf numFmtId="0" fontId="0" fillId="3" borderId="6" xfId="0" applyFill="1" applyBorder="1" applyAlignment="1" applyProtection="1">
      <alignment horizontal="left" vertical="center" wrapText="1"/>
    </xf>
    <xf numFmtId="0" fontId="0" fillId="3" borderId="11" xfId="0" applyFill="1" applyBorder="1" applyAlignment="1" applyProtection="1">
      <alignment horizontal="left" vertical="center" wrapText="1"/>
    </xf>
    <xf numFmtId="0" fontId="8" fillId="3" borderId="6"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9" fillId="3" borderId="11" xfId="0" applyFont="1" applyFill="1" applyBorder="1" applyAlignment="1" applyProtection="1">
      <alignment horizontal="left" vertical="center" wrapText="1"/>
    </xf>
    <xf numFmtId="0" fontId="0" fillId="3" borderId="6" xfId="0" applyFill="1" applyBorder="1" applyAlignment="1" applyProtection="1">
      <alignment horizontal="left" vertical="center"/>
    </xf>
    <xf numFmtId="0" fontId="0" fillId="3" borderId="11" xfId="0" applyFill="1" applyBorder="1" applyAlignment="1" applyProtection="1">
      <alignment horizontal="left" vertical="center"/>
    </xf>
    <xf numFmtId="0" fontId="0" fillId="3" borderId="15" xfId="0" applyFill="1" applyBorder="1" applyAlignment="1" applyProtection="1">
      <alignment horizontal="left" vertical="center"/>
    </xf>
    <xf numFmtId="0" fontId="0" fillId="3" borderId="16" xfId="0" applyFill="1" applyBorder="1" applyAlignment="1" applyProtection="1">
      <alignment horizontal="left" vertical="center"/>
    </xf>
    <xf numFmtId="0" fontId="0" fillId="0" borderId="12" xfId="0" applyFill="1" applyBorder="1" applyAlignment="1" applyProtection="1">
      <alignment horizontal="center" vertical="center"/>
    </xf>
    <xf numFmtId="0" fontId="0" fillId="0" borderId="13" xfId="0" applyFill="1" applyBorder="1" applyAlignment="1" applyProtection="1">
      <alignment horizontal="center" vertical="center"/>
    </xf>
    <xf numFmtId="0" fontId="3" fillId="2" borderId="1" xfId="0" applyFont="1" applyFill="1" applyBorder="1" applyAlignment="1">
      <alignment horizontal="left" vertical="center"/>
    </xf>
    <xf numFmtId="0" fontId="0" fillId="3" borderId="1" xfId="0" applyFill="1" applyBorder="1" applyAlignment="1" applyProtection="1">
      <alignment horizontal="left" vertical="center" shrinkToFit="1"/>
      <protection locked="0"/>
    </xf>
    <xf numFmtId="38" fontId="0" fillId="3" borderId="0" xfId="1" applyNumberFormat="1" applyFont="1" applyFill="1" applyBorder="1" applyAlignment="1" applyProtection="1">
      <alignment horizontal="right" vertical="center"/>
    </xf>
    <xf numFmtId="38" fontId="0" fillId="3" borderId="4" xfId="1" applyNumberFormat="1" applyFont="1" applyFill="1" applyBorder="1" applyAlignment="1" applyProtection="1">
      <alignment horizontal="right" vertical="center"/>
    </xf>
    <xf numFmtId="0" fontId="0" fillId="3" borderId="22" xfId="0" applyFill="1" applyBorder="1" applyAlignment="1" applyProtection="1">
      <alignment horizontal="center"/>
      <protection locked="0"/>
    </xf>
    <xf numFmtId="0" fontId="0" fillId="0" borderId="22" xfId="0" applyBorder="1" applyAlignment="1" applyProtection="1">
      <alignment horizontal="center"/>
      <protection locked="0"/>
    </xf>
    <xf numFmtId="0" fontId="0" fillId="3" borderId="20" xfId="0" applyFill="1" applyBorder="1" applyAlignment="1" applyProtection="1">
      <alignment horizontal="center" vertical="center" shrinkToFit="1"/>
      <protection locked="0"/>
    </xf>
    <xf numFmtId="0" fontId="0" fillId="3" borderId="22" xfId="0" applyFill="1" applyBorder="1" applyAlignment="1" applyProtection="1">
      <alignment horizontal="center" vertical="center" shrinkToFit="1"/>
      <protection locked="0"/>
    </xf>
    <xf numFmtId="0" fontId="3" fillId="0" borderId="0" xfId="0" applyFont="1" applyAlignment="1" applyProtection="1">
      <alignment horizontal="left" vertical="center" wrapText="1"/>
    </xf>
    <xf numFmtId="0" fontId="3" fillId="0" borderId="13" xfId="0" applyFont="1" applyBorder="1" applyAlignment="1" applyProtection="1">
      <alignment horizontal="left" vertical="center" wrapText="1"/>
    </xf>
    <xf numFmtId="0" fontId="0" fillId="0" borderId="1" xfId="0" applyBorder="1" applyAlignment="1" applyProtection="1">
      <alignment horizontal="left" vertical="center"/>
    </xf>
    <xf numFmtId="0" fontId="0" fillId="3" borderId="22" xfId="0" applyFill="1" applyBorder="1" applyAlignment="1" applyProtection="1">
      <alignment horizontal="left" vertical="center"/>
    </xf>
    <xf numFmtId="0" fontId="0" fillId="3" borderId="21" xfId="0" applyFill="1" applyBorder="1" applyAlignment="1" applyProtection="1">
      <alignment horizontal="left"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17" xfId="0" applyBorder="1" applyAlignment="1" applyProtection="1">
      <alignment horizontal="left" vertical="center"/>
    </xf>
    <xf numFmtId="0" fontId="0" fillId="3" borderId="8"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13" xfId="0" applyFill="1" applyBorder="1" applyAlignment="1" applyProtection="1">
      <alignment horizontal="left" vertical="center"/>
    </xf>
    <xf numFmtId="0" fontId="0" fillId="3" borderId="14" xfId="0" applyFill="1" applyBorder="1" applyAlignment="1" applyProtection="1">
      <alignment horizontal="left" vertical="center"/>
    </xf>
    <xf numFmtId="0" fontId="0" fillId="3" borderId="4" xfId="0" applyFill="1" applyBorder="1" applyAlignment="1" applyProtection="1">
      <alignment horizontal="left" vertical="center"/>
    </xf>
    <xf numFmtId="0" fontId="0" fillId="3" borderId="0" xfId="0" applyFill="1" applyAlignment="1" applyProtection="1">
      <alignment horizontal="left" vertical="center" shrinkToFit="1"/>
      <protection locked="0"/>
    </xf>
    <xf numFmtId="0" fontId="0" fillId="0" borderId="0" xfId="0" applyFill="1" applyAlignment="1" applyProtection="1">
      <alignment horizontal="left" vertical="center" shrinkToFit="1"/>
    </xf>
    <xf numFmtId="0" fontId="0" fillId="0" borderId="0" xfId="0" applyAlignment="1">
      <alignment vertical="top" wrapText="1"/>
    </xf>
    <xf numFmtId="0" fontId="0" fillId="3" borderId="1" xfId="0" applyFill="1" applyBorder="1" applyAlignment="1" applyProtection="1">
      <alignment vertical="top" shrinkToFit="1"/>
      <protection locked="0"/>
    </xf>
    <xf numFmtId="0" fontId="0" fillId="0" borderId="20" xfId="0" applyFill="1" applyBorder="1" applyAlignment="1" applyProtection="1">
      <alignment horizontal="left" vertical="center" shrinkToFit="1"/>
    </xf>
    <xf numFmtId="0" fontId="0" fillId="0" borderId="22" xfId="0" applyFill="1" applyBorder="1" applyAlignment="1" applyProtection="1">
      <alignment horizontal="left" vertical="center" shrinkToFit="1"/>
    </xf>
    <xf numFmtId="0" fontId="0" fillId="0" borderId="21" xfId="0" applyFill="1" applyBorder="1" applyAlignment="1" applyProtection="1">
      <alignment horizontal="left" vertical="center" shrinkToFit="1"/>
    </xf>
    <xf numFmtId="0" fontId="0" fillId="3" borderId="1" xfId="0" applyFont="1" applyFill="1" applyBorder="1" applyAlignment="1" applyProtection="1">
      <alignment vertical="top" wrapText="1" shrinkToFit="1"/>
      <protection locked="0"/>
    </xf>
    <xf numFmtId="0" fontId="15" fillId="3" borderId="1" xfId="0" applyFont="1" applyFill="1" applyBorder="1" applyAlignment="1" applyProtection="1">
      <alignment vertical="top" wrapText="1" shrinkToFit="1"/>
      <protection locked="0"/>
    </xf>
  </cellXfs>
  <cellStyles count="2">
    <cellStyle name="桁区切り" xfId="1" builtinId="6"/>
    <cellStyle name="標準" xfId="0" builtinId="0"/>
  </cellStyles>
  <dxfs count="28">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patternType="none">
          <bgColor auto="1"/>
        </patternFill>
      </fill>
    </dxf>
    <dxf>
      <fill>
        <patternFill>
          <bgColor theme="7" tint="0.39994506668294322"/>
        </patternFill>
      </fill>
    </dxf>
    <dxf>
      <fill>
        <patternFill>
          <bgColor theme="7" tint="0.39994506668294322"/>
        </patternFill>
      </fill>
    </dxf>
    <dxf>
      <fill>
        <patternFill>
          <bgColor theme="0" tint="-0.499984740745262"/>
        </patternFill>
      </fill>
    </dxf>
    <dxf>
      <fill>
        <patternFill>
          <bgColor theme="7" tint="0.39994506668294322"/>
        </patternFill>
      </fill>
    </dxf>
    <dxf>
      <fill>
        <patternFill>
          <bgColor theme="7" tint="0.39994506668294322"/>
        </patternFill>
      </fill>
    </dxf>
    <dxf>
      <fill>
        <patternFill patternType="none">
          <bgColor auto="1"/>
        </patternFill>
      </fill>
    </dxf>
    <dxf>
      <fill>
        <patternFill>
          <bgColor rgb="FFFFFFCC"/>
        </patternFill>
      </fill>
    </dxf>
    <dxf>
      <fill>
        <patternFill>
          <bgColor theme="1" tint="0.499984740745262"/>
        </patternFill>
      </fill>
    </dxf>
  </dxfs>
  <tableStyles count="0" defaultTableStyle="TableStyleMedium2" defaultPivotStyle="PivotStyleLight16"/>
  <colors>
    <mruColors>
      <color rgb="FFFFFFCC"/>
      <color rgb="FF969696"/>
      <color rgb="FFB2B2B2"/>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K$24" lockText="1" noThreeD="1"/>
</file>

<file path=xl/ctrlProps/ctrlProp10.xml><?xml version="1.0" encoding="utf-8"?>
<formControlPr xmlns="http://schemas.microsoft.com/office/spreadsheetml/2009/9/main" objectType="CheckBox" fmlaLink="$K$35" lockText="1" noThreeD="1"/>
</file>

<file path=xl/ctrlProps/ctrlProp11.xml><?xml version="1.0" encoding="utf-8"?>
<formControlPr xmlns="http://schemas.microsoft.com/office/spreadsheetml/2009/9/main" objectType="CheckBox" fmlaLink="$K$36" lockText="1" noThreeD="1"/>
</file>

<file path=xl/ctrlProps/ctrlProp12.xml><?xml version="1.0" encoding="utf-8"?>
<formControlPr xmlns="http://schemas.microsoft.com/office/spreadsheetml/2009/9/main" objectType="CheckBox" fmlaLink="$K$38" lockText="1" noThreeD="1"/>
</file>

<file path=xl/ctrlProps/ctrlProp13.xml><?xml version="1.0" encoding="utf-8"?>
<formControlPr xmlns="http://schemas.microsoft.com/office/spreadsheetml/2009/9/main" objectType="CheckBox" fmlaLink="$K$37" lockText="1" noThreeD="1"/>
</file>

<file path=xl/ctrlProps/ctrlProp14.xml><?xml version="1.0" encoding="utf-8"?>
<formControlPr xmlns="http://schemas.microsoft.com/office/spreadsheetml/2009/9/main" objectType="CheckBox" fmlaLink="$K$39" lockText="1" noThreeD="1"/>
</file>

<file path=xl/ctrlProps/ctrlProp15.xml><?xml version="1.0" encoding="utf-8"?>
<formControlPr xmlns="http://schemas.microsoft.com/office/spreadsheetml/2009/9/main" objectType="CheckBox" fmlaLink="$K$22" lockText="1" noThreeD="1"/>
</file>

<file path=xl/ctrlProps/ctrlProp16.xml><?xml version="1.0" encoding="utf-8"?>
<formControlPr xmlns="http://schemas.microsoft.com/office/spreadsheetml/2009/9/main" objectType="CheckBox" fmlaLink="$J$11" lockText="1" noThreeD="1"/>
</file>

<file path=xl/ctrlProps/ctrlProp17.xml><?xml version="1.0" encoding="utf-8"?>
<formControlPr xmlns="http://schemas.microsoft.com/office/spreadsheetml/2009/9/main" objectType="CheckBox" fmlaLink="$K$12" lockText="1" noThreeD="1"/>
</file>

<file path=xl/ctrlProps/ctrlProp18.xml><?xml version="1.0" encoding="utf-8"?>
<formControlPr xmlns="http://schemas.microsoft.com/office/spreadsheetml/2009/9/main" objectType="CheckBox" fmlaLink="$K$18" lockText="1" noThreeD="1"/>
</file>

<file path=xl/ctrlProps/ctrlProp19.xml><?xml version="1.0" encoding="utf-8"?>
<formControlPr xmlns="http://schemas.microsoft.com/office/spreadsheetml/2009/9/main" objectType="CheckBox" fmlaLink="$K$13" lockText="1" noThreeD="1"/>
</file>

<file path=xl/ctrlProps/ctrlProp2.xml><?xml version="1.0" encoding="utf-8"?>
<formControlPr xmlns="http://schemas.microsoft.com/office/spreadsheetml/2009/9/main" objectType="CheckBox" fmlaLink="$K$25" lockText="1" noThreeD="1"/>
</file>

<file path=xl/ctrlProps/ctrlProp20.xml><?xml version="1.0" encoding="utf-8"?>
<formControlPr xmlns="http://schemas.microsoft.com/office/spreadsheetml/2009/9/main" objectType="CheckBox" fmlaLink="$L$15" lockText="1" noThreeD="1"/>
</file>

<file path=xl/ctrlProps/ctrlProp21.xml><?xml version="1.0" encoding="utf-8"?>
<formControlPr xmlns="http://schemas.microsoft.com/office/spreadsheetml/2009/9/main" objectType="CheckBox" fmlaLink="$K$15" lockText="1" noThreeD="1"/>
</file>

<file path=xl/ctrlProps/ctrlProp22.xml><?xml version="1.0" encoding="utf-8"?>
<formControlPr xmlns="http://schemas.microsoft.com/office/spreadsheetml/2009/9/main" objectType="CheckBox" fmlaLink="$J$17" lockText="1" noThreeD="1"/>
</file>

<file path=xl/ctrlProps/ctrlProp23.xml><?xml version="1.0" encoding="utf-8"?>
<formControlPr xmlns="http://schemas.microsoft.com/office/spreadsheetml/2009/9/main" objectType="CheckBox" fmlaLink="$L$16" lockText="1" noThreeD="1"/>
</file>

<file path=xl/ctrlProps/ctrlProp24.xml><?xml version="1.0" encoding="utf-8"?>
<formControlPr xmlns="http://schemas.microsoft.com/office/spreadsheetml/2009/9/main" objectType="CheckBox" fmlaLink="$K$16" lockText="1" noThreeD="1"/>
</file>

<file path=xl/ctrlProps/ctrlProp25.xml><?xml version="1.0" encoding="utf-8"?>
<formControlPr xmlns="http://schemas.microsoft.com/office/spreadsheetml/2009/9/main" objectType="CheckBox" fmlaLink="$L$18" lockText="1" noThreeD="1"/>
</file>

<file path=xl/ctrlProps/ctrlProp26.xml><?xml version="1.0" encoding="utf-8"?>
<formControlPr xmlns="http://schemas.microsoft.com/office/spreadsheetml/2009/9/main" objectType="CheckBox" fmlaLink="$J$12" lockText="1" noThreeD="1"/>
</file>

<file path=xl/ctrlProps/ctrlProp27.xml><?xml version="1.0" encoding="utf-8"?>
<formControlPr xmlns="http://schemas.microsoft.com/office/spreadsheetml/2009/9/main" objectType="CheckBox" fmlaLink="$J$13" lockText="1" noThreeD="1"/>
</file>

<file path=xl/ctrlProps/ctrlProp28.xml><?xml version="1.0" encoding="utf-8"?>
<formControlPr xmlns="http://schemas.microsoft.com/office/spreadsheetml/2009/9/main" objectType="CheckBox" fmlaLink="$J$14" lockText="1" noThreeD="1"/>
</file>

<file path=xl/ctrlProps/ctrlProp29.xml><?xml version="1.0" encoding="utf-8"?>
<formControlPr xmlns="http://schemas.microsoft.com/office/spreadsheetml/2009/9/main" objectType="CheckBox" fmlaLink="$J$15" lockText="1" noThreeD="1"/>
</file>

<file path=xl/ctrlProps/ctrlProp3.xml><?xml version="1.0" encoding="utf-8"?>
<formControlPr xmlns="http://schemas.microsoft.com/office/spreadsheetml/2009/9/main" objectType="CheckBox" fmlaLink="$K$26" lockText="1" noThreeD="1"/>
</file>

<file path=xl/ctrlProps/ctrlProp30.xml><?xml version="1.0" encoding="utf-8"?>
<formControlPr xmlns="http://schemas.microsoft.com/office/spreadsheetml/2009/9/main" objectType="CheckBox" fmlaLink="$J$16" lockText="1" noThreeD="1"/>
</file>

<file path=xl/ctrlProps/ctrlProp31.xml><?xml version="1.0" encoding="utf-8"?>
<formControlPr xmlns="http://schemas.microsoft.com/office/spreadsheetml/2009/9/main" objectType="CheckBox" fmlaLink="$J$18" lockText="1" noThreeD="1"/>
</file>

<file path=xl/ctrlProps/ctrlProp32.xml><?xml version="1.0" encoding="utf-8"?>
<formControlPr xmlns="http://schemas.microsoft.com/office/spreadsheetml/2009/9/main" objectType="CheckBox" fmlaLink="$J$19" lockText="1" noThreeD="1"/>
</file>

<file path=xl/ctrlProps/ctrlProp33.xml><?xml version="1.0" encoding="utf-8"?>
<formControlPr xmlns="http://schemas.microsoft.com/office/spreadsheetml/2009/9/main" objectType="CheckBox" fmlaLink="$K$19" lockText="1" noThreeD="1"/>
</file>

<file path=xl/ctrlProps/ctrlProp34.xml><?xml version="1.0" encoding="utf-8"?>
<formControlPr xmlns="http://schemas.microsoft.com/office/spreadsheetml/2009/9/main" objectType="CheckBox" fmlaLink="$L$19" lockText="1" noThreeD="1"/>
</file>

<file path=xl/ctrlProps/ctrlProp35.xml><?xml version="1.0" encoding="utf-8"?>
<formControlPr xmlns="http://schemas.microsoft.com/office/spreadsheetml/2009/9/main" objectType="CheckBox" fmlaLink="$K$14" lockText="1" noThreeD="1"/>
</file>

<file path=xl/ctrlProps/ctrlProp36.xml><?xml version="1.0" encoding="utf-8"?>
<formControlPr xmlns="http://schemas.microsoft.com/office/spreadsheetml/2009/9/main" objectType="CheckBox" fmlaLink="$L$13" lockText="1" noThreeD="1"/>
</file>

<file path=xl/ctrlProps/ctrlProp37.xml><?xml version="1.0" encoding="utf-8"?>
<formControlPr xmlns="http://schemas.microsoft.com/office/spreadsheetml/2009/9/main" objectType="CheckBox" fmlaLink="$J$4" lockText="1" noThreeD="1"/>
</file>

<file path=xl/ctrlProps/ctrlProp38.xml><?xml version="1.0" encoding="utf-8"?>
<formControlPr xmlns="http://schemas.microsoft.com/office/spreadsheetml/2009/9/main" objectType="CheckBox" fmlaLink="$J$5" lockText="1" noThreeD="1"/>
</file>

<file path=xl/ctrlProps/ctrlProp39.xml><?xml version="1.0" encoding="utf-8"?>
<formControlPr xmlns="http://schemas.microsoft.com/office/spreadsheetml/2009/9/main" objectType="CheckBox" fmlaLink="$J$6" lockText="1" noThreeD="1"/>
</file>

<file path=xl/ctrlProps/ctrlProp4.xml><?xml version="1.0" encoding="utf-8"?>
<formControlPr xmlns="http://schemas.microsoft.com/office/spreadsheetml/2009/9/main" objectType="CheckBox" fmlaLink="$K$27" lockText="1" noThreeD="1"/>
</file>

<file path=xl/ctrlProps/ctrlProp40.xml><?xml version="1.0" encoding="utf-8"?>
<formControlPr xmlns="http://schemas.microsoft.com/office/spreadsheetml/2009/9/main" objectType="CheckBox" fmlaLink="$J$7" lockText="1" noThreeD="1"/>
</file>

<file path=xl/ctrlProps/ctrlProp41.xml><?xml version="1.0" encoding="utf-8"?>
<formControlPr xmlns="http://schemas.microsoft.com/office/spreadsheetml/2009/9/main" objectType="CheckBox" fmlaLink="$J$8" lockText="1" noThreeD="1"/>
</file>

<file path=xl/ctrlProps/ctrlProp42.xml><?xml version="1.0" encoding="utf-8"?>
<formControlPr xmlns="http://schemas.microsoft.com/office/spreadsheetml/2009/9/main" objectType="CheckBox" fmlaLink="$J$9" lockText="1" noThreeD="1"/>
</file>

<file path=xl/ctrlProps/ctrlProp43.xml><?xml version="1.0" encoding="utf-8"?>
<formControlPr xmlns="http://schemas.microsoft.com/office/spreadsheetml/2009/9/main" objectType="CheckBox" fmlaLink="$J$10" lockText="1" noThreeD="1"/>
</file>

<file path=xl/ctrlProps/ctrlProp44.xml><?xml version="1.0" encoding="utf-8"?>
<formControlPr xmlns="http://schemas.microsoft.com/office/spreadsheetml/2009/9/main" objectType="CheckBox" fmlaLink="$L$14" lockText="1" noThreeD="1"/>
</file>

<file path=xl/ctrlProps/ctrlProp5.xml><?xml version="1.0" encoding="utf-8"?>
<formControlPr xmlns="http://schemas.microsoft.com/office/spreadsheetml/2009/9/main" objectType="CheckBox" fmlaLink="$K$28" lockText="1" noThreeD="1"/>
</file>

<file path=xl/ctrlProps/ctrlProp6.xml><?xml version="1.0" encoding="utf-8"?>
<formControlPr xmlns="http://schemas.microsoft.com/office/spreadsheetml/2009/9/main" objectType="CheckBox" fmlaLink="$K$30" lockText="1" noThreeD="1"/>
</file>

<file path=xl/ctrlProps/ctrlProp7.xml><?xml version="1.0" encoding="utf-8"?>
<formControlPr xmlns="http://schemas.microsoft.com/office/spreadsheetml/2009/9/main" objectType="CheckBox" fmlaLink="$K$32" lockText="1" noThreeD="1"/>
</file>

<file path=xl/ctrlProps/ctrlProp8.xml><?xml version="1.0" encoding="utf-8"?>
<formControlPr xmlns="http://schemas.microsoft.com/office/spreadsheetml/2009/9/main" objectType="CheckBox" fmlaLink="$K$33" lockText="1" noThreeD="1"/>
</file>

<file path=xl/ctrlProps/ctrlProp9.xml><?xml version="1.0" encoding="utf-8"?>
<formControlPr xmlns="http://schemas.microsoft.com/office/spreadsheetml/2009/9/main" objectType="CheckBox" fmlaLink="$K$3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390525</xdr:colOff>
          <xdr:row>23</xdr:row>
          <xdr:rowOff>790575</xdr:rowOff>
        </xdr:from>
        <xdr:to>
          <xdr:col>1</xdr:col>
          <xdr:colOff>628650</xdr:colOff>
          <xdr:row>23</xdr:row>
          <xdr:rowOff>1038225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24</xdr:row>
          <xdr:rowOff>457200</xdr:rowOff>
        </xdr:from>
        <xdr:to>
          <xdr:col>1</xdr:col>
          <xdr:colOff>628650</xdr:colOff>
          <xdr:row>24</xdr:row>
          <xdr:rowOff>704850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25</xdr:row>
          <xdr:rowOff>114300</xdr:rowOff>
        </xdr:from>
        <xdr:to>
          <xdr:col>1</xdr:col>
          <xdr:colOff>628650</xdr:colOff>
          <xdr:row>25</xdr:row>
          <xdr:rowOff>361950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25</xdr:row>
          <xdr:rowOff>466725</xdr:rowOff>
        </xdr:from>
        <xdr:to>
          <xdr:col>1</xdr:col>
          <xdr:colOff>628650</xdr:colOff>
          <xdr:row>27</xdr:row>
          <xdr:rowOff>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27</xdr:row>
          <xdr:rowOff>0</xdr:rowOff>
        </xdr:from>
        <xdr:to>
          <xdr:col>1</xdr:col>
          <xdr:colOff>628650</xdr:colOff>
          <xdr:row>28</xdr:row>
          <xdr:rowOff>9525</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447675</xdr:rowOff>
        </xdr:from>
        <xdr:to>
          <xdr:col>8</xdr:col>
          <xdr:colOff>247650</xdr:colOff>
          <xdr:row>29</xdr:row>
          <xdr:rowOff>219075</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31</xdr:row>
          <xdr:rowOff>0</xdr:rowOff>
        </xdr:from>
        <xdr:to>
          <xdr:col>1</xdr:col>
          <xdr:colOff>133350</xdr:colOff>
          <xdr:row>32</xdr:row>
          <xdr:rowOff>0</xdr:rowOff>
        </xdr:to>
        <xdr:sp macro="" textlink="">
          <xdr:nvSpPr>
            <xdr:cNvPr id="12332" name="Check Box 44" hidden="1">
              <a:extLst>
                <a:ext uri="{63B3BB69-23CF-44E3-9099-C40C66FF867C}">
                  <a14:compatExt spid="_x0000_s1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32</xdr:row>
          <xdr:rowOff>0</xdr:rowOff>
        </xdr:from>
        <xdr:to>
          <xdr:col>1</xdr:col>
          <xdr:colOff>114300</xdr:colOff>
          <xdr:row>32</xdr:row>
          <xdr:rowOff>238125</xdr:rowOff>
        </xdr:to>
        <xdr:sp macro="" textlink="">
          <xdr:nvSpPr>
            <xdr:cNvPr id="12333" name="Check Box 45" hidden="1">
              <a:extLst>
                <a:ext uri="{63B3BB69-23CF-44E3-9099-C40C66FF867C}">
                  <a14:compatExt spid="_x0000_s1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33</xdr:row>
          <xdr:rowOff>0</xdr:rowOff>
        </xdr:from>
        <xdr:to>
          <xdr:col>1</xdr:col>
          <xdr:colOff>142875</xdr:colOff>
          <xdr:row>33</xdr:row>
          <xdr:rowOff>238125</xdr:rowOff>
        </xdr:to>
        <xdr:sp macro="" textlink="">
          <xdr:nvSpPr>
            <xdr:cNvPr id="12334" name="Check Box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34</xdr:row>
          <xdr:rowOff>0</xdr:rowOff>
        </xdr:from>
        <xdr:to>
          <xdr:col>1</xdr:col>
          <xdr:colOff>142875</xdr:colOff>
          <xdr:row>35</xdr:row>
          <xdr:rowOff>0</xdr:rowOff>
        </xdr:to>
        <xdr:sp macro="" textlink="">
          <xdr:nvSpPr>
            <xdr:cNvPr id="12335" name="Check Box 47"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34</xdr:row>
          <xdr:rowOff>228600</xdr:rowOff>
        </xdr:from>
        <xdr:to>
          <xdr:col>1</xdr:col>
          <xdr:colOff>142875</xdr:colOff>
          <xdr:row>35</xdr:row>
          <xdr:rowOff>228600</xdr:rowOff>
        </xdr:to>
        <xdr:sp macro="" textlink="">
          <xdr:nvSpPr>
            <xdr:cNvPr id="12336" name="Check Box 48"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36</xdr:row>
          <xdr:rowOff>228600</xdr:rowOff>
        </xdr:from>
        <xdr:to>
          <xdr:col>1</xdr:col>
          <xdr:colOff>142875</xdr:colOff>
          <xdr:row>37</xdr:row>
          <xdr:rowOff>228600</xdr:rowOff>
        </xdr:to>
        <xdr:sp macro="" textlink="">
          <xdr:nvSpPr>
            <xdr:cNvPr id="12337" name="Check Box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35</xdr:row>
          <xdr:rowOff>228600</xdr:rowOff>
        </xdr:from>
        <xdr:to>
          <xdr:col>1</xdr:col>
          <xdr:colOff>142875</xdr:colOff>
          <xdr:row>36</xdr:row>
          <xdr:rowOff>228600</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37</xdr:row>
          <xdr:rowOff>228600</xdr:rowOff>
        </xdr:from>
        <xdr:to>
          <xdr:col>1</xdr:col>
          <xdr:colOff>142875</xdr:colOff>
          <xdr:row>38</xdr:row>
          <xdr:rowOff>228600</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21</xdr:row>
          <xdr:rowOff>209550</xdr:rowOff>
        </xdr:from>
        <xdr:to>
          <xdr:col>1</xdr:col>
          <xdr:colOff>647700</xdr:colOff>
          <xdr:row>22</xdr:row>
          <xdr:rowOff>0</xdr:rowOff>
        </xdr:to>
        <xdr:sp macro="" textlink="">
          <xdr:nvSpPr>
            <xdr:cNvPr id="12340" name="Check Box 52"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10</xdr:row>
          <xdr:rowOff>38100</xdr:rowOff>
        </xdr:from>
        <xdr:to>
          <xdr:col>2</xdr:col>
          <xdr:colOff>609600</xdr:colOff>
          <xdr:row>10</xdr:row>
          <xdr:rowOff>285750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11</xdr:row>
          <xdr:rowOff>28575</xdr:rowOff>
        </xdr:from>
        <xdr:to>
          <xdr:col>4</xdr:col>
          <xdr:colOff>600075</xdr:colOff>
          <xdr:row>11</xdr:row>
          <xdr:rowOff>276225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17</xdr:row>
          <xdr:rowOff>38100</xdr:rowOff>
        </xdr:from>
        <xdr:to>
          <xdr:col>4</xdr:col>
          <xdr:colOff>619125</xdr:colOff>
          <xdr:row>17</xdr:row>
          <xdr:rowOff>285750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12</xdr:row>
          <xdr:rowOff>28575</xdr:rowOff>
        </xdr:from>
        <xdr:to>
          <xdr:col>4</xdr:col>
          <xdr:colOff>609600</xdr:colOff>
          <xdr:row>12</xdr:row>
          <xdr:rowOff>276225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14</xdr:row>
          <xdr:rowOff>47625</xdr:rowOff>
        </xdr:from>
        <xdr:to>
          <xdr:col>7</xdr:col>
          <xdr:colOff>676275</xdr:colOff>
          <xdr:row>14</xdr:row>
          <xdr:rowOff>295275</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14</xdr:row>
          <xdr:rowOff>57150</xdr:rowOff>
        </xdr:from>
        <xdr:to>
          <xdr:col>4</xdr:col>
          <xdr:colOff>619125</xdr:colOff>
          <xdr:row>14</xdr:row>
          <xdr:rowOff>304800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16</xdr:row>
          <xdr:rowOff>57150</xdr:rowOff>
        </xdr:from>
        <xdr:to>
          <xdr:col>2</xdr:col>
          <xdr:colOff>609600</xdr:colOff>
          <xdr:row>16</xdr:row>
          <xdr:rowOff>304800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15</xdr:row>
          <xdr:rowOff>38100</xdr:rowOff>
        </xdr:from>
        <xdr:to>
          <xdr:col>6</xdr:col>
          <xdr:colOff>657225</xdr:colOff>
          <xdr:row>15</xdr:row>
          <xdr:rowOff>285750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15</xdr:row>
          <xdr:rowOff>38100</xdr:rowOff>
        </xdr:from>
        <xdr:to>
          <xdr:col>4</xdr:col>
          <xdr:colOff>619125</xdr:colOff>
          <xdr:row>15</xdr:row>
          <xdr:rowOff>285750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17</xdr:row>
          <xdr:rowOff>38100</xdr:rowOff>
        </xdr:from>
        <xdr:to>
          <xdr:col>6</xdr:col>
          <xdr:colOff>628650</xdr:colOff>
          <xdr:row>17</xdr:row>
          <xdr:rowOff>285750</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xdr:row>
          <xdr:rowOff>28575</xdr:rowOff>
        </xdr:from>
        <xdr:to>
          <xdr:col>2</xdr:col>
          <xdr:colOff>609600</xdr:colOff>
          <xdr:row>11</xdr:row>
          <xdr:rowOff>276225</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12</xdr:row>
          <xdr:rowOff>28575</xdr:rowOff>
        </xdr:from>
        <xdr:to>
          <xdr:col>2</xdr:col>
          <xdr:colOff>609600</xdr:colOff>
          <xdr:row>12</xdr:row>
          <xdr:rowOff>276225</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13</xdr:row>
          <xdr:rowOff>38100</xdr:rowOff>
        </xdr:from>
        <xdr:to>
          <xdr:col>2</xdr:col>
          <xdr:colOff>609600</xdr:colOff>
          <xdr:row>13</xdr:row>
          <xdr:rowOff>285750</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14</xdr:row>
          <xdr:rowOff>57150</xdr:rowOff>
        </xdr:from>
        <xdr:to>
          <xdr:col>2</xdr:col>
          <xdr:colOff>609600</xdr:colOff>
          <xdr:row>14</xdr:row>
          <xdr:rowOff>304800</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15</xdr:row>
          <xdr:rowOff>38100</xdr:rowOff>
        </xdr:from>
        <xdr:to>
          <xdr:col>2</xdr:col>
          <xdr:colOff>609600</xdr:colOff>
          <xdr:row>15</xdr:row>
          <xdr:rowOff>285750</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17</xdr:row>
          <xdr:rowOff>38100</xdr:rowOff>
        </xdr:from>
        <xdr:to>
          <xdr:col>2</xdr:col>
          <xdr:colOff>609600</xdr:colOff>
          <xdr:row>17</xdr:row>
          <xdr:rowOff>285750</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18</xdr:row>
          <xdr:rowOff>28575</xdr:rowOff>
        </xdr:from>
        <xdr:to>
          <xdr:col>2</xdr:col>
          <xdr:colOff>609600</xdr:colOff>
          <xdr:row>18</xdr:row>
          <xdr:rowOff>276225</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18</xdr:row>
          <xdr:rowOff>28575</xdr:rowOff>
        </xdr:from>
        <xdr:to>
          <xdr:col>4</xdr:col>
          <xdr:colOff>619125</xdr:colOff>
          <xdr:row>18</xdr:row>
          <xdr:rowOff>276225</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18</xdr:row>
          <xdr:rowOff>28575</xdr:rowOff>
        </xdr:from>
        <xdr:to>
          <xdr:col>6</xdr:col>
          <xdr:colOff>638175</xdr:colOff>
          <xdr:row>18</xdr:row>
          <xdr:rowOff>276225</xdr:rowOff>
        </xdr:to>
        <xdr:sp macro="" textlink="">
          <xdr:nvSpPr>
            <xdr:cNvPr id="13337" name="Check Box 25"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38100</xdr:rowOff>
        </xdr:from>
        <xdr:to>
          <xdr:col>4</xdr:col>
          <xdr:colOff>609600</xdr:colOff>
          <xdr:row>13</xdr:row>
          <xdr:rowOff>285750</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12</xdr:row>
          <xdr:rowOff>28575</xdr:rowOff>
        </xdr:from>
        <xdr:to>
          <xdr:col>7</xdr:col>
          <xdr:colOff>657225</xdr:colOff>
          <xdr:row>12</xdr:row>
          <xdr:rowOff>276225</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xdr:row>
          <xdr:rowOff>38100</xdr:rowOff>
        </xdr:from>
        <xdr:to>
          <xdr:col>2</xdr:col>
          <xdr:colOff>657225</xdr:colOff>
          <xdr:row>3</xdr:row>
          <xdr:rowOff>285750</xdr:rowOff>
        </xdr:to>
        <xdr:sp macro="" textlink="">
          <xdr:nvSpPr>
            <xdr:cNvPr id="13349" name="Check Box 37" hidden="1">
              <a:extLst>
                <a:ext uri="{63B3BB69-23CF-44E3-9099-C40C66FF867C}">
                  <a14:compatExt spid="_x0000_s1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xdr:row>
          <xdr:rowOff>38100</xdr:rowOff>
        </xdr:from>
        <xdr:to>
          <xdr:col>2</xdr:col>
          <xdr:colOff>666750</xdr:colOff>
          <xdr:row>4</xdr:row>
          <xdr:rowOff>285750</xdr:rowOff>
        </xdr:to>
        <xdr:sp macro="" textlink="">
          <xdr:nvSpPr>
            <xdr:cNvPr id="13350" name="Check Box 38" hidden="1">
              <a:extLst>
                <a:ext uri="{63B3BB69-23CF-44E3-9099-C40C66FF867C}">
                  <a14:compatExt spid="_x0000_s1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5</xdr:row>
          <xdr:rowOff>47625</xdr:rowOff>
        </xdr:from>
        <xdr:to>
          <xdr:col>2</xdr:col>
          <xdr:colOff>647700</xdr:colOff>
          <xdr:row>5</xdr:row>
          <xdr:rowOff>285750</xdr:rowOff>
        </xdr:to>
        <xdr:sp macro="" textlink="">
          <xdr:nvSpPr>
            <xdr:cNvPr id="13351" name="Check Box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6</xdr:row>
          <xdr:rowOff>47625</xdr:rowOff>
        </xdr:from>
        <xdr:to>
          <xdr:col>2</xdr:col>
          <xdr:colOff>676275</xdr:colOff>
          <xdr:row>6</xdr:row>
          <xdr:rowOff>285750</xdr:rowOff>
        </xdr:to>
        <xdr:sp macro="" textlink="">
          <xdr:nvSpPr>
            <xdr:cNvPr id="13352" name="Check Box 40" hidden="1">
              <a:extLst>
                <a:ext uri="{63B3BB69-23CF-44E3-9099-C40C66FF867C}">
                  <a14:compatExt spid="_x0000_s1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7</xdr:row>
          <xdr:rowOff>47625</xdr:rowOff>
        </xdr:from>
        <xdr:to>
          <xdr:col>2</xdr:col>
          <xdr:colOff>676275</xdr:colOff>
          <xdr:row>7</xdr:row>
          <xdr:rowOff>295275</xdr:rowOff>
        </xdr:to>
        <xdr:sp macro="" textlink="">
          <xdr:nvSpPr>
            <xdr:cNvPr id="13353" name="Check Box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8</xdr:row>
          <xdr:rowOff>38100</xdr:rowOff>
        </xdr:from>
        <xdr:to>
          <xdr:col>2</xdr:col>
          <xdr:colOff>676275</xdr:colOff>
          <xdr:row>8</xdr:row>
          <xdr:rowOff>285750</xdr:rowOff>
        </xdr:to>
        <xdr:sp macro="" textlink="">
          <xdr:nvSpPr>
            <xdr:cNvPr id="13354" name="Check Box 42" hidden="1">
              <a:extLst>
                <a:ext uri="{63B3BB69-23CF-44E3-9099-C40C66FF867C}">
                  <a14:compatExt spid="_x0000_s1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9</xdr:row>
          <xdr:rowOff>28575</xdr:rowOff>
        </xdr:from>
        <xdr:to>
          <xdr:col>2</xdr:col>
          <xdr:colOff>676275</xdr:colOff>
          <xdr:row>9</xdr:row>
          <xdr:rowOff>276225</xdr:rowOff>
        </xdr:to>
        <xdr:sp macro="" textlink="">
          <xdr:nvSpPr>
            <xdr:cNvPr id="13355" name="Check Box 43" hidden="1">
              <a:extLst>
                <a:ext uri="{63B3BB69-23CF-44E3-9099-C40C66FF867C}">
                  <a14:compatExt spid="_x0000_s1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13</xdr:row>
          <xdr:rowOff>9525</xdr:rowOff>
        </xdr:from>
        <xdr:to>
          <xdr:col>8</xdr:col>
          <xdr:colOff>419100</xdr:colOff>
          <xdr:row>13</xdr:row>
          <xdr:rowOff>247650</xdr:rowOff>
        </xdr:to>
        <xdr:sp macro="" textlink="">
          <xdr:nvSpPr>
            <xdr:cNvPr id="13356" name="Check Box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29" Type="http://schemas.openxmlformats.org/officeDocument/2006/relationships/ctrlProp" Target="../ctrlProps/ctrlProp41.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9.9978637043366805E-2"/>
  </sheetPr>
  <dimension ref="A1:AUG2"/>
  <sheetViews>
    <sheetView zoomScale="85" zoomScaleNormal="85" workbookViewId="0">
      <selection activeCell="A2" sqref="A2"/>
    </sheetView>
  </sheetViews>
  <sheetFormatPr defaultRowHeight="18.75" x14ac:dyDescent="0.4"/>
  <cols>
    <col min="1" max="1" width="13" bestFit="1" customWidth="1"/>
    <col min="2" max="7" width="9.875" customWidth="1"/>
    <col min="8" max="8" width="23.5" bestFit="1" customWidth="1"/>
    <col min="9" max="9" width="19.25" bestFit="1" customWidth="1"/>
    <col min="10" max="10" width="12" customWidth="1"/>
    <col min="11" max="12" width="17.25" bestFit="1" customWidth="1"/>
    <col min="13" max="13" width="21" bestFit="1" customWidth="1"/>
    <col min="14" max="14" width="17.25" bestFit="1" customWidth="1"/>
    <col min="15" max="1158" width="15.75" customWidth="1"/>
    <col min="1159" max="1159" width="13" bestFit="1" customWidth="1"/>
    <col min="1160" max="1161" width="11" bestFit="1" customWidth="1"/>
    <col min="1162" max="1162" width="9.5" bestFit="1" customWidth="1"/>
    <col min="1163" max="1163" width="25.5" bestFit="1" customWidth="1"/>
    <col min="1164" max="1164" width="15.25" customWidth="1"/>
    <col min="1165" max="1166" width="15.125" bestFit="1" customWidth="1"/>
    <col min="1167" max="1167" width="24.875" customWidth="1"/>
    <col min="1168" max="1168" width="18.125" customWidth="1"/>
    <col min="1169" max="1169" width="20.375" customWidth="1"/>
    <col min="1170" max="1176" width="19.25" customWidth="1"/>
    <col min="1177" max="1185" width="18" customWidth="1"/>
    <col min="1186" max="1213" width="17.25" customWidth="1"/>
    <col min="1214" max="1229" width="17" customWidth="1"/>
  </cols>
  <sheetData>
    <row r="1" spans="1:1229" x14ac:dyDescent="0.4">
      <c r="A1" s="3" t="s">
        <v>437</v>
      </c>
      <c r="B1" s="3" t="s">
        <v>436</v>
      </c>
      <c r="C1" s="3" t="s">
        <v>435</v>
      </c>
      <c r="D1" s="3" t="s">
        <v>434</v>
      </c>
      <c r="E1" s="3" t="s">
        <v>433</v>
      </c>
      <c r="F1" s="3" t="s">
        <v>432</v>
      </c>
      <c r="G1" s="3" t="s">
        <v>442</v>
      </c>
      <c r="H1" s="3" t="s">
        <v>74</v>
      </c>
      <c r="I1" s="3" t="s">
        <v>297</v>
      </c>
      <c r="J1" s="3" t="s">
        <v>431</v>
      </c>
      <c r="K1" s="3" t="s">
        <v>75</v>
      </c>
      <c r="L1" s="3" t="s">
        <v>445</v>
      </c>
      <c r="M1" s="3" t="s">
        <v>447</v>
      </c>
      <c r="N1" s="3" t="s">
        <v>446</v>
      </c>
      <c r="O1" s="24" t="s">
        <v>430</v>
      </c>
      <c r="P1" s="24" t="s">
        <v>468</v>
      </c>
      <c r="Q1" s="24" t="s">
        <v>429</v>
      </c>
      <c r="R1" s="24" t="s">
        <v>498</v>
      </c>
      <c r="S1" s="24" t="s">
        <v>528</v>
      </c>
      <c r="T1" s="24" t="s">
        <v>558</v>
      </c>
      <c r="U1" s="24" t="s">
        <v>588</v>
      </c>
      <c r="V1" s="24" t="s">
        <v>618</v>
      </c>
      <c r="W1" s="24" t="s">
        <v>648</v>
      </c>
      <c r="X1" s="24" t="s">
        <v>678</v>
      </c>
      <c r="Y1" s="24" t="s">
        <v>708</v>
      </c>
      <c r="Z1" s="24" t="s">
        <v>85</v>
      </c>
      <c r="AA1" s="24" t="s">
        <v>86</v>
      </c>
      <c r="AB1" s="24" t="s">
        <v>87</v>
      </c>
      <c r="AC1" s="24" t="s">
        <v>88</v>
      </c>
      <c r="AD1" s="24" t="s">
        <v>89</v>
      </c>
      <c r="AE1" s="24" t="s">
        <v>90</v>
      </c>
      <c r="AF1" s="24" t="s">
        <v>91</v>
      </c>
      <c r="AG1" s="24" t="s">
        <v>458</v>
      </c>
      <c r="AH1" s="24" t="s">
        <v>459</v>
      </c>
      <c r="AI1" s="24" t="s">
        <v>460</v>
      </c>
      <c r="AJ1" s="24" t="s">
        <v>461</v>
      </c>
      <c r="AK1" s="24" t="s">
        <v>462</v>
      </c>
      <c r="AL1" s="24" t="s">
        <v>463</v>
      </c>
      <c r="AM1" s="24" t="s">
        <v>464</v>
      </c>
      <c r="AN1" s="24" t="s">
        <v>465</v>
      </c>
      <c r="AO1" s="24" t="s">
        <v>466</v>
      </c>
      <c r="AP1" s="24" t="s">
        <v>467</v>
      </c>
      <c r="AQ1" s="24" t="s">
        <v>448</v>
      </c>
      <c r="AR1" s="24" t="s">
        <v>449</v>
      </c>
      <c r="AS1" s="24" t="s">
        <v>450</v>
      </c>
      <c r="AT1" s="24" t="s">
        <v>451</v>
      </c>
      <c r="AU1" s="24" t="s">
        <v>452</v>
      </c>
      <c r="AV1" s="24" t="s">
        <v>453</v>
      </c>
      <c r="AW1" s="24" t="s">
        <v>454</v>
      </c>
      <c r="AX1" s="24" t="s">
        <v>455</v>
      </c>
      <c r="AY1" s="24" t="s">
        <v>456</v>
      </c>
      <c r="AZ1" s="24" t="s">
        <v>457</v>
      </c>
      <c r="BA1" s="24" t="s">
        <v>428</v>
      </c>
      <c r="BB1" s="24" t="s">
        <v>469</v>
      </c>
      <c r="BC1" s="24" t="s">
        <v>427</v>
      </c>
      <c r="BD1" s="24" t="s">
        <v>499</v>
      </c>
      <c r="BE1" s="24" t="s">
        <v>529</v>
      </c>
      <c r="BF1" s="24" t="s">
        <v>559</v>
      </c>
      <c r="BG1" s="24" t="s">
        <v>589</v>
      </c>
      <c r="BH1" s="24" t="s">
        <v>619</v>
      </c>
      <c r="BI1" s="24" t="s">
        <v>649</v>
      </c>
      <c r="BJ1" s="24" t="s">
        <v>679</v>
      </c>
      <c r="BK1" s="24" t="s">
        <v>709</v>
      </c>
      <c r="BL1" s="24" t="s">
        <v>92</v>
      </c>
      <c r="BM1" s="24" t="s">
        <v>93</v>
      </c>
      <c r="BN1" s="24" t="s">
        <v>94</v>
      </c>
      <c r="BO1" s="24" t="s">
        <v>95</v>
      </c>
      <c r="BP1" s="24" t="s">
        <v>96</v>
      </c>
      <c r="BQ1" s="24" t="s">
        <v>97</v>
      </c>
      <c r="BR1" s="24" t="s">
        <v>98</v>
      </c>
      <c r="BS1" s="24" t="s">
        <v>738</v>
      </c>
      <c r="BT1" s="24" t="s">
        <v>739</v>
      </c>
      <c r="BU1" s="24" t="s">
        <v>740</v>
      </c>
      <c r="BV1" s="24" t="s">
        <v>741</v>
      </c>
      <c r="BW1" s="24" t="s">
        <v>742</v>
      </c>
      <c r="BX1" s="24" t="s">
        <v>743</v>
      </c>
      <c r="BY1" s="24" t="s">
        <v>744</v>
      </c>
      <c r="BZ1" s="24" t="s">
        <v>745</v>
      </c>
      <c r="CA1" s="24" t="s">
        <v>746</v>
      </c>
      <c r="CB1" s="24" t="s">
        <v>747</v>
      </c>
      <c r="CC1" s="24" t="s">
        <v>1028</v>
      </c>
      <c r="CD1" s="24" t="s">
        <v>1029</v>
      </c>
      <c r="CE1" s="24" t="s">
        <v>1030</v>
      </c>
      <c r="CF1" s="24" t="s">
        <v>1031</v>
      </c>
      <c r="CG1" s="24" t="s">
        <v>1032</v>
      </c>
      <c r="CH1" s="24" t="s">
        <v>1033</v>
      </c>
      <c r="CI1" s="24" t="s">
        <v>1034</v>
      </c>
      <c r="CJ1" s="24" t="s">
        <v>1035</v>
      </c>
      <c r="CK1" s="24" t="s">
        <v>1036</v>
      </c>
      <c r="CL1" s="24" t="s">
        <v>1037</v>
      </c>
      <c r="CM1" s="24" t="s">
        <v>426</v>
      </c>
      <c r="CN1" s="24" t="s">
        <v>470</v>
      </c>
      <c r="CO1" s="24" t="s">
        <v>425</v>
      </c>
      <c r="CP1" s="24" t="s">
        <v>500</v>
      </c>
      <c r="CQ1" s="24" t="s">
        <v>530</v>
      </c>
      <c r="CR1" s="24" t="s">
        <v>560</v>
      </c>
      <c r="CS1" s="24" t="s">
        <v>590</v>
      </c>
      <c r="CT1" s="24" t="s">
        <v>620</v>
      </c>
      <c r="CU1" s="24" t="s">
        <v>650</v>
      </c>
      <c r="CV1" s="24" t="s">
        <v>680</v>
      </c>
      <c r="CW1" s="24" t="s">
        <v>710</v>
      </c>
      <c r="CX1" s="24" t="s">
        <v>99</v>
      </c>
      <c r="CY1" s="24" t="s">
        <v>100</v>
      </c>
      <c r="CZ1" s="24" t="s">
        <v>101</v>
      </c>
      <c r="DA1" s="24" t="s">
        <v>102</v>
      </c>
      <c r="DB1" s="24" t="s">
        <v>103</v>
      </c>
      <c r="DC1" s="24" t="s">
        <v>104</v>
      </c>
      <c r="DD1" s="24" t="s">
        <v>105</v>
      </c>
      <c r="DE1" s="24" t="s">
        <v>748</v>
      </c>
      <c r="DF1" s="24" t="s">
        <v>749</v>
      </c>
      <c r="DG1" s="24" t="s">
        <v>750</v>
      </c>
      <c r="DH1" s="24" t="s">
        <v>751</v>
      </c>
      <c r="DI1" s="24" t="s">
        <v>752</v>
      </c>
      <c r="DJ1" s="24" t="s">
        <v>753</v>
      </c>
      <c r="DK1" s="24" t="s">
        <v>754</v>
      </c>
      <c r="DL1" s="24" t="s">
        <v>755</v>
      </c>
      <c r="DM1" s="24" t="s">
        <v>756</v>
      </c>
      <c r="DN1" s="24" t="s">
        <v>757</v>
      </c>
      <c r="DO1" s="24" t="s">
        <v>1038</v>
      </c>
      <c r="DP1" s="24" t="s">
        <v>1039</v>
      </c>
      <c r="DQ1" s="24" t="s">
        <v>1040</v>
      </c>
      <c r="DR1" s="24" t="s">
        <v>1041</v>
      </c>
      <c r="DS1" s="24" t="s">
        <v>1042</v>
      </c>
      <c r="DT1" s="24" t="s">
        <v>1043</v>
      </c>
      <c r="DU1" s="24" t="s">
        <v>1044</v>
      </c>
      <c r="DV1" s="24" t="s">
        <v>1045</v>
      </c>
      <c r="DW1" s="24" t="s">
        <v>1046</v>
      </c>
      <c r="DX1" s="24" t="s">
        <v>1047</v>
      </c>
      <c r="DY1" s="24" t="s">
        <v>424</v>
      </c>
      <c r="DZ1" s="24" t="s">
        <v>471</v>
      </c>
      <c r="EA1" s="24" t="s">
        <v>423</v>
      </c>
      <c r="EB1" s="24" t="s">
        <v>501</v>
      </c>
      <c r="EC1" s="24" t="s">
        <v>531</v>
      </c>
      <c r="ED1" s="24" t="s">
        <v>561</v>
      </c>
      <c r="EE1" s="24" t="s">
        <v>591</v>
      </c>
      <c r="EF1" s="24" t="s">
        <v>621</v>
      </c>
      <c r="EG1" s="24" t="s">
        <v>651</v>
      </c>
      <c r="EH1" s="24" t="s">
        <v>681</v>
      </c>
      <c r="EI1" s="24" t="s">
        <v>711</v>
      </c>
      <c r="EJ1" s="24" t="s">
        <v>106</v>
      </c>
      <c r="EK1" s="24" t="s">
        <v>107</v>
      </c>
      <c r="EL1" s="24" t="s">
        <v>108</v>
      </c>
      <c r="EM1" s="24" t="s">
        <v>109</v>
      </c>
      <c r="EN1" s="24" t="s">
        <v>110</v>
      </c>
      <c r="EO1" s="24" t="s">
        <v>111</v>
      </c>
      <c r="EP1" s="24" t="s">
        <v>112</v>
      </c>
      <c r="EQ1" s="24" t="s">
        <v>758</v>
      </c>
      <c r="ER1" s="24" t="s">
        <v>759</v>
      </c>
      <c r="ES1" s="24" t="s">
        <v>760</v>
      </c>
      <c r="ET1" s="24" t="s">
        <v>761</v>
      </c>
      <c r="EU1" s="24" t="s">
        <v>762</v>
      </c>
      <c r="EV1" s="24" t="s">
        <v>763</v>
      </c>
      <c r="EW1" s="24" t="s">
        <v>764</v>
      </c>
      <c r="EX1" s="24" t="s">
        <v>765</v>
      </c>
      <c r="EY1" s="24" t="s">
        <v>766</v>
      </c>
      <c r="EZ1" s="24" t="s">
        <v>767</v>
      </c>
      <c r="FA1" s="24" t="s">
        <v>1048</v>
      </c>
      <c r="FB1" s="24" t="s">
        <v>1049</v>
      </c>
      <c r="FC1" s="24" t="s">
        <v>1050</v>
      </c>
      <c r="FD1" s="24" t="s">
        <v>1051</v>
      </c>
      <c r="FE1" s="24" t="s">
        <v>1052</v>
      </c>
      <c r="FF1" s="24" t="s">
        <v>1053</v>
      </c>
      <c r="FG1" s="24" t="s">
        <v>1054</v>
      </c>
      <c r="FH1" s="24" t="s">
        <v>1055</v>
      </c>
      <c r="FI1" s="24" t="s">
        <v>1056</v>
      </c>
      <c r="FJ1" s="24" t="s">
        <v>1057</v>
      </c>
      <c r="FK1" s="24" t="s">
        <v>422</v>
      </c>
      <c r="FL1" s="24" t="s">
        <v>472</v>
      </c>
      <c r="FM1" s="24" t="s">
        <v>421</v>
      </c>
      <c r="FN1" s="24" t="s">
        <v>502</v>
      </c>
      <c r="FO1" s="24" t="s">
        <v>532</v>
      </c>
      <c r="FP1" s="24" t="s">
        <v>562</v>
      </c>
      <c r="FQ1" s="24" t="s">
        <v>592</v>
      </c>
      <c r="FR1" s="24" t="s">
        <v>622</v>
      </c>
      <c r="FS1" s="24" t="s">
        <v>652</v>
      </c>
      <c r="FT1" s="24" t="s">
        <v>682</v>
      </c>
      <c r="FU1" s="24" t="s">
        <v>712</v>
      </c>
      <c r="FV1" s="24" t="s">
        <v>113</v>
      </c>
      <c r="FW1" s="24" t="s">
        <v>114</v>
      </c>
      <c r="FX1" s="24" t="s">
        <v>115</v>
      </c>
      <c r="FY1" s="24" t="s">
        <v>116</v>
      </c>
      <c r="FZ1" s="24" t="s">
        <v>117</v>
      </c>
      <c r="GA1" s="24" t="s">
        <v>118</v>
      </c>
      <c r="GB1" s="24" t="s">
        <v>119</v>
      </c>
      <c r="GC1" s="24" t="s">
        <v>768</v>
      </c>
      <c r="GD1" s="24" t="s">
        <v>769</v>
      </c>
      <c r="GE1" s="24" t="s">
        <v>770</v>
      </c>
      <c r="GF1" s="24" t="s">
        <v>771</v>
      </c>
      <c r="GG1" s="24" t="s">
        <v>772</v>
      </c>
      <c r="GH1" s="24" t="s">
        <v>773</v>
      </c>
      <c r="GI1" s="24" t="s">
        <v>774</v>
      </c>
      <c r="GJ1" s="24" t="s">
        <v>775</v>
      </c>
      <c r="GK1" s="24" t="s">
        <v>776</v>
      </c>
      <c r="GL1" s="24" t="s">
        <v>777</v>
      </c>
      <c r="GM1" s="24" t="s">
        <v>1058</v>
      </c>
      <c r="GN1" s="24" t="s">
        <v>1059</v>
      </c>
      <c r="GO1" s="24" t="s">
        <v>1060</v>
      </c>
      <c r="GP1" s="24" t="s">
        <v>1061</v>
      </c>
      <c r="GQ1" s="24" t="s">
        <v>1062</v>
      </c>
      <c r="GR1" s="24" t="s">
        <v>1063</v>
      </c>
      <c r="GS1" s="24" t="s">
        <v>1064</v>
      </c>
      <c r="GT1" s="24" t="s">
        <v>1065</v>
      </c>
      <c r="GU1" s="24" t="s">
        <v>1066</v>
      </c>
      <c r="GV1" s="24" t="s">
        <v>1067</v>
      </c>
      <c r="GW1" s="24" t="s">
        <v>420</v>
      </c>
      <c r="GX1" s="24" t="s">
        <v>473</v>
      </c>
      <c r="GY1" s="24" t="s">
        <v>419</v>
      </c>
      <c r="GZ1" s="24" t="s">
        <v>503</v>
      </c>
      <c r="HA1" s="24" t="s">
        <v>533</v>
      </c>
      <c r="HB1" s="24" t="s">
        <v>563</v>
      </c>
      <c r="HC1" s="24" t="s">
        <v>593</v>
      </c>
      <c r="HD1" s="24" t="s">
        <v>623</v>
      </c>
      <c r="HE1" s="24" t="s">
        <v>653</v>
      </c>
      <c r="HF1" s="24" t="s">
        <v>683</v>
      </c>
      <c r="HG1" s="24" t="s">
        <v>713</v>
      </c>
      <c r="HH1" s="24" t="s">
        <v>120</v>
      </c>
      <c r="HI1" s="24" t="s">
        <v>121</v>
      </c>
      <c r="HJ1" s="24" t="s">
        <v>122</v>
      </c>
      <c r="HK1" s="24" t="s">
        <v>123</v>
      </c>
      <c r="HL1" s="24" t="s">
        <v>124</v>
      </c>
      <c r="HM1" s="24" t="s">
        <v>125</v>
      </c>
      <c r="HN1" s="24" t="s">
        <v>126</v>
      </c>
      <c r="HO1" s="24" t="s">
        <v>778</v>
      </c>
      <c r="HP1" s="24" t="s">
        <v>779</v>
      </c>
      <c r="HQ1" s="24" t="s">
        <v>780</v>
      </c>
      <c r="HR1" s="24" t="s">
        <v>781</v>
      </c>
      <c r="HS1" s="24" t="s">
        <v>782</v>
      </c>
      <c r="HT1" s="24" t="s">
        <v>783</v>
      </c>
      <c r="HU1" s="24" t="s">
        <v>784</v>
      </c>
      <c r="HV1" s="24" t="s">
        <v>785</v>
      </c>
      <c r="HW1" s="24" t="s">
        <v>786</v>
      </c>
      <c r="HX1" s="24" t="s">
        <v>787</v>
      </c>
      <c r="HY1" s="24" t="s">
        <v>1068</v>
      </c>
      <c r="HZ1" s="24" t="s">
        <v>1069</v>
      </c>
      <c r="IA1" s="24" t="s">
        <v>1070</v>
      </c>
      <c r="IB1" s="24" t="s">
        <v>1071</v>
      </c>
      <c r="IC1" s="24" t="s">
        <v>1072</v>
      </c>
      <c r="ID1" s="24" t="s">
        <v>1073</v>
      </c>
      <c r="IE1" s="24" t="s">
        <v>1074</v>
      </c>
      <c r="IF1" s="24" t="s">
        <v>1075</v>
      </c>
      <c r="IG1" s="24" t="s">
        <v>1076</v>
      </c>
      <c r="IH1" s="24" t="s">
        <v>1077</v>
      </c>
      <c r="II1" s="24" t="s">
        <v>418</v>
      </c>
      <c r="IJ1" s="24" t="s">
        <v>474</v>
      </c>
      <c r="IK1" s="24" t="s">
        <v>417</v>
      </c>
      <c r="IL1" s="24" t="s">
        <v>504</v>
      </c>
      <c r="IM1" s="24" t="s">
        <v>534</v>
      </c>
      <c r="IN1" s="24" t="s">
        <v>564</v>
      </c>
      <c r="IO1" s="24" t="s">
        <v>594</v>
      </c>
      <c r="IP1" s="24" t="s">
        <v>624</v>
      </c>
      <c r="IQ1" s="24" t="s">
        <v>654</v>
      </c>
      <c r="IR1" s="24" t="s">
        <v>684</v>
      </c>
      <c r="IS1" s="24" t="s">
        <v>714</v>
      </c>
      <c r="IT1" s="24" t="s">
        <v>127</v>
      </c>
      <c r="IU1" s="24" t="s">
        <v>128</v>
      </c>
      <c r="IV1" s="24" t="s">
        <v>129</v>
      </c>
      <c r="IW1" s="24" t="s">
        <v>130</v>
      </c>
      <c r="IX1" s="24" t="s">
        <v>131</v>
      </c>
      <c r="IY1" s="24" t="s">
        <v>132</v>
      </c>
      <c r="IZ1" s="24" t="s">
        <v>133</v>
      </c>
      <c r="JA1" s="24" t="s">
        <v>788</v>
      </c>
      <c r="JB1" s="24" t="s">
        <v>789</v>
      </c>
      <c r="JC1" s="24" t="s">
        <v>790</v>
      </c>
      <c r="JD1" s="24" t="s">
        <v>791</v>
      </c>
      <c r="JE1" s="24" t="s">
        <v>792</v>
      </c>
      <c r="JF1" s="24" t="s">
        <v>793</v>
      </c>
      <c r="JG1" s="24" t="s">
        <v>794</v>
      </c>
      <c r="JH1" s="24" t="s">
        <v>795</v>
      </c>
      <c r="JI1" s="24" t="s">
        <v>796</v>
      </c>
      <c r="JJ1" s="24" t="s">
        <v>797</v>
      </c>
      <c r="JK1" s="24" t="s">
        <v>1078</v>
      </c>
      <c r="JL1" s="24" t="s">
        <v>1079</v>
      </c>
      <c r="JM1" s="24" t="s">
        <v>1080</v>
      </c>
      <c r="JN1" s="24" t="s">
        <v>1081</v>
      </c>
      <c r="JO1" s="24" t="s">
        <v>1082</v>
      </c>
      <c r="JP1" s="24" t="s">
        <v>1083</v>
      </c>
      <c r="JQ1" s="24" t="s">
        <v>1084</v>
      </c>
      <c r="JR1" s="24" t="s">
        <v>1085</v>
      </c>
      <c r="JS1" s="24" t="s">
        <v>1086</v>
      </c>
      <c r="JT1" s="24" t="s">
        <v>1087</v>
      </c>
      <c r="JU1" s="24" t="s">
        <v>416</v>
      </c>
      <c r="JV1" s="24" t="s">
        <v>475</v>
      </c>
      <c r="JW1" s="24" t="s">
        <v>415</v>
      </c>
      <c r="JX1" s="24" t="s">
        <v>505</v>
      </c>
      <c r="JY1" s="24" t="s">
        <v>535</v>
      </c>
      <c r="JZ1" s="24" t="s">
        <v>565</v>
      </c>
      <c r="KA1" s="24" t="s">
        <v>595</v>
      </c>
      <c r="KB1" s="24" t="s">
        <v>625</v>
      </c>
      <c r="KC1" s="24" t="s">
        <v>655</v>
      </c>
      <c r="KD1" s="24" t="s">
        <v>685</v>
      </c>
      <c r="KE1" s="24" t="s">
        <v>715</v>
      </c>
      <c r="KF1" s="24" t="s">
        <v>134</v>
      </c>
      <c r="KG1" s="24" t="s">
        <v>135</v>
      </c>
      <c r="KH1" s="24" t="s">
        <v>136</v>
      </c>
      <c r="KI1" s="24" t="s">
        <v>137</v>
      </c>
      <c r="KJ1" s="24" t="s">
        <v>138</v>
      </c>
      <c r="KK1" s="24" t="s">
        <v>139</v>
      </c>
      <c r="KL1" s="24" t="s">
        <v>140</v>
      </c>
      <c r="KM1" s="24" t="s">
        <v>798</v>
      </c>
      <c r="KN1" s="24" t="s">
        <v>799</v>
      </c>
      <c r="KO1" s="24" t="s">
        <v>800</v>
      </c>
      <c r="KP1" s="24" t="s">
        <v>801</v>
      </c>
      <c r="KQ1" s="24" t="s">
        <v>802</v>
      </c>
      <c r="KR1" s="24" t="s">
        <v>803</v>
      </c>
      <c r="KS1" s="24" t="s">
        <v>804</v>
      </c>
      <c r="KT1" s="24" t="s">
        <v>805</v>
      </c>
      <c r="KU1" s="24" t="s">
        <v>806</v>
      </c>
      <c r="KV1" s="24" t="s">
        <v>807</v>
      </c>
      <c r="KW1" s="24" t="s">
        <v>1088</v>
      </c>
      <c r="KX1" s="24" t="s">
        <v>1089</v>
      </c>
      <c r="KY1" s="24" t="s">
        <v>1090</v>
      </c>
      <c r="KZ1" s="24" t="s">
        <v>1091</v>
      </c>
      <c r="LA1" s="24" t="s">
        <v>1092</v>
      </c>
      <c r="LB1" s="24" t="s">
        <v>1093</v>
      </c>
      <c r="LC1" s="24" t="s">
        <v>1094</v>
      </c>
      <c r="LD1" s="24" t="s">
        <v>1095</v>
      </c>
      <c r="LE1" s="24" t="s">
        <v>1096</v>
      </c>
      <c r="LF1" s="24" t="s">
        <v>1097</v>
      </c>
      <c r="LG1" s="24" t="s">
        <v>414</v>
      </c>
      <c r="LH1" s="24" t="s">
        <v>476</v>
      </c>
      <c r="LI1" s="24" t="s">
        <v>413</v>
      </c>
      <c r="LJ1" s="24" t="s">
        <v>506</v>
      </c>
      <c r="LK1" s="24" t="s">
        <v>536</v>
      </c>
      <c r="LL1" s="24" t="s">
        <v>566</v>
      </c>
      <c r="LM1" s="24" t="s">
        <v>596</v>
      </c>
      <c r="LN1" s="24" t="s">
        <v>626</v>
      </c>
      <c r="LO1" s="24" t="s">
        <v>656</v>
      </c>
      <c r="LP1" s="24" t="s">
        <v>686</v>
      </c>
      <c r="LQ1" s="24" t="s">
        <v>716</v>
      </c>
      <c r="LR1" s="24" t="s">
        <v>141</v>
      </c>
      <c r="LS1" s="24" t="s">
        <v>142</v>
      </c>
      <c r="LT1" s="24" t="s">
        <v>143</v>
      </c>
      <c r="LU1" s="24" t="s">
        <v>144</v>
      </c>
      <c r="LV1" s="24" t="s">
        <v>145</v>
      </c>
      <c r="LW1" s="24" t="s">
        <v>146</v>
      </c>
      <c r="LX1" s="24" t="s">
        <v>147</v>
      </c>
      <c r="LY1" s="24" t="s">
        <v>808</v>
      </c>
      <c r="LZ1" s="24" t="s">
        <v>809</v>
      </c>
      <c r="MA1" s="24" t="s">
        <v>810</v>
      </c>
      <c r="MB1" s="24" t="s">
        <v>811</v>
      </c>
      <c r="MC1" s="24" t="s">
        <v>812</v>
      </c>
      <c r="MD1" s="24" t="s">
        <v>813</v>
      </c>
      <c r="ME1" s="24" t="s">
        <v>814</v>
      </c>
      <c r="MF1" s="24" t="s">
        <v>815</v>
      </c>
      <c r="MG1" s="24" t="s">
        <v>816</v>
      </c>
      <c r="MH1" s="24" t="s">
        <v>817</v>
      </c>
      <c r="MI1" s="24" t="s">
        <v>1098</v>
      </c>
      <c r="MJ1" s="24" t="s">
        <v>1099</v>
      </c>
      <c r="MK1" s="24" t="s">
        <v>1100</v>
      </c>
      <c r="ML1" s="24" t="s">
        <v>1101</v>
      </c>
      <c r="MM1" s="24" t="s">
        <v>1102</v>
      </c>
      <c r="MN1" s="24" t="s">
        <v>1103</v>
      </c>
      <c r="MO1" s="24" t="s">
        <v>1104</v>
      </c>
      <c r="MP1" s="24" t="s">
        <v>1105</v>
      </c>
      <c r="MQ1" s="24" t="s">
        <v>1106</v>
      </c>
      <c r="MR1" s="24" t="s">
        <v>1107</v>
      </c>
      <c r="MS1" s="24" t="s">
        <v>412</v>
      </c>
      <c r="MT1" s="24" t="s">
        <v>477</v>
      </c>
      <c r="MU1" s="24" t="s">
        <v>411</v>
      </c>
      <c r="MV1" s="24" t="s">
        <v>507</v>
      </c>
      <c r="MW1" s="24" t="s">
        <v>537</v>
      </c>
      <c r="MX1" s="24" t="s">
        <v>567</v>
      </c>
      <c r="MY1" s="24" t="s">
        <v>597</v>
      </c>
      <c r="MZ1" s="24" t="s">
        <v>627</v>
      </c>
      <c r="NA1" s="24" t="s">
        <v>657</v>
      </c>
      <c r="NB1" s="24" t="s">
        <v>687</v>
      </c>
      <c r="NC1" s="24" t="s">
        <v>717</v>
      </c>
      <c r="ND1" s="24" t="s">
        <v>148</v>
      </c>
      <c r="NE1" s="24" t="s">
        <v>149</v>
      </c>
      <c r="NF1" s="24" t="s">
        <v>150</v>
      </c>
      <c r="NG1" s="24" t="s">
        <v>151</v>
      </c>
      <c r="NH1" s="24" t="s">
        <v>152</v>
      </c>
      <c r="NI1" s="24" t="s">
        <v>153</v>
      </c>
      <c r="NJ1" s="24" t="s">
        <v>154</v>
      </c>
      <c r="NK1" s="24" t="s">
        <v>818</v>
      </c>
      <c r="NL1" s="24" t="s">
        <v>819</v>
      </c>
      <c r="NM1" s="24" t="s">
        <v>820</v>
      </c>
      <c r="NN1" s="24" t="s">
        <v>821</v>
      </c>
      <c r="NO1" s="24" t="s">
        <v>822</v>
      </c>
      <c r="NP1" s="24" t="s">
        <v>823</v>
      </c>
      <c r="NQ1" s="24" t="s">
        <v>824</v>
      </c>
      <c r="NR1" s="24" t="s">
        <v>825</v>
      </c>
      <c r="NS1" s="24" t="s">
        <v>826</v>
      </c>
      <c r="NT1" s="24" t="s">
        <v>827</v>
      </c>
      <c r="NU1" s="24" t="s">
        <v>1108</v>
      </c>
      <c r="NV1" s="24" t="s">
        <v>1109</v>
      </c>
      <c r="NW1" s="24" t="s">
        <v>1110</v>
      </c>
      <c r="NX1" s="24" t="s">
        <v>1111</v>
      </c>
      <c r="NY1" s="24" t="s">
        <v>1112</v>
      </c>
      <c r="NZ1" s="24" t="s">
        <v>1113</v>
      </c>
      <c r="OA1" s="24" t="s">
        <v>1114</v>
      </c>
      <c r="OB1" s="24" t="s">
        <v>1115</v>
      </c>
      <c r="OC1" s="24" t="s">
        <v>1116</v>
      </c>
      <c r="OD1" s="24" t="s">
        <v>1117</v>
      </c>
      <c r="OE1" s="24" t="s">
        <v>410</v>
      </c>
      <c r="OF1" s="24" t="s">
        <v>478</v>
      </c>
      <c r="OG1" s="24" t="s">
        <v>409</v>
      </c>
      <c r="OH1" s="24" t="s">
        <v>508</v>
      </c>
      <c r="OI1" s="24" t="s">
        <v>538</v>
      </c>
      <c r="OJ1" s="24" t="s">
        <v>568</v>
      </c>
      <c r="OK1" s="24" t="s">
        <v>598</v>
      </c>
      <c r="OL1" s="24" t="s">
        <v>628</v>
      </c>
      <c r="OM1" s="24" t="s">
        <v>658</v>
      </c>
      <c r="ON1" s="24" t="s">
        <v>688</v>
      </c>
      <c r="OO1" s="24" t="s">
        <v>718</v>
      </c>
      <c r="OP1" s="24" t="s">
        <v>155</v>
      </c>
      <c r="OQ1" s="24" t="s">
        <v>156</v>
      </c>
      <c r="OR1" s="24" t="s">
        <v>157</v>
      </c>
      <c r="OS1" s="24" t="s">
        <v>158</v>
      </c>
      <c r="OT1" s="24" t="s">
        <v>159</v>
      </c>
      <c r="OU1" s="24" t="s">
        <v>160</v>
      </c>
      <c r="OV1" s="24" t="s">
        <v>161</v>
      </c>
      <c r="OW1" s="24" t="s">
        <v>828</v>
      </c>
      <c r="OX1" s="24" t="s">
        <v>829</v>
      </c>
      <c r="OY1" s="24" t="s">
        <v>830</v>
      </c>
      <c r="OZ1" s="24" t="s">
        <v>831</v>
      </c>
      <c r="PA1" s="24" t="s">
        <v>832</v>
      </c>
      <c r="PB1" s="24" t="s">
        <v>833</v>
      </c>
      <c r="PC1" s="24" t="s">
        <v>834</v>
      </c>
      <c r="PD1" s="24" t="s">
        <v>835</v>
      </c>
      <c r="PE1" s="24" t="s">
        <v>836</v>
      </c>
      <c r="PF1" s="24" t="s">
        <v>837</v>
      </c>
      <c r="PG1" s="24" t="s">
        <v>1118</v>
      </c>
      <c r="PH1" s="24" t="s">
        <v>1119</v>
      </c>
      <c r="PI1" s="24" t="s">
        <v>1120</v>
      </c>
      <c r="PJ1" s="24" t="s">
        <v>1121</v>
      </c>
      <c r="PK1" s="24" t="s">
        <v>1122</v>
      </c>
      <c r="PL1" s="24" t="s">
        <v>1123</v>
      </c>
      <c r="PM1" s="24" t="s">
        <v>1124</v>
      </c>
      <c r="PN1" s="24" t="s">
        <v>1125</v>
      </c>
      <c r="PO1" s="24" t="s">
        <v>1126</v>
      </c>
      <c r="PP1" s="24" t="s">
        <v>1127</v>
      </c>
      <c r="PQ1" s="24" t="s">
        <v>408</v>
      </c>
      <c r="PR1" s="24" t="s">
        <v>479</v>
      </c>
      <c r="PS1" s="24" t="s">
        <v>407</v>
      </c>
      <c r="PT1" s="24" t="s">
        <v>509</v>
      </c>
      <c r="PU1" s="24" t="s">
        <v>539</v>
      </c>
      <c r="PV1" s="24" t="s">
        <v>569</v>
      </c>
      <c r="PW1" s="24" t="s">
        <v>599</v>
      </c>
      <c r="PX1" s="24" t="s">
        <v>629</v>
      </c>
      <c r="PY1" s="24" t="s">
        <v>659</v>
      </c>
      <c r="PZ1" s="24" t="s">
        <v>689</v>
      </c>
      <c r="QA1" s="24" t="s">
        <v>719</v>
      </c>
      <c r="QB1" s="24" t="s">
        <v>162</v>
      </c>
      <c r="QC1" s="24" t="s">
        <v>163</v>
      </c>
      <c r="QD1" s="24" t="s">
        <v>164</v>
      </c>
      <c r="QE1" s="24" t="s">
        <v>165</v>
      </c>
      <c r="QF1" s="24" t="s">
        <v>166</v>
      </c>
      <c r="QG1" s="24" t="s">
        <v>167</v>
      </c>
      <c r="QH1" s="24" t="s">
        <v>168</v>
      </c>
      <c r="QI1" s="24" t="s">
        <v>838</v>
      </c>
      <c r="QJ1" s="24" t="s">
        <v>839</v>
      </c>
      <c r="QK1" s="24" t="s">
        <v>840</v>
      </c>
      <c r="QL1" s="24" t="s">
        <v>841</v>
      </c>
      <c r="QM1" s="24" t="s">
        <v>842</v>
      </c>
      <c r="QN1" s="24" t="s">
        <v>843</v>
      </c>
      <c r="QO1" s="24" t="s">
        <v>844</v>
      </c>
      <c r="QP1" s="24" t="s">
        <v>845</v>
      </c>
      <c r="QQ1" s="24" t="s">
        <v>846</v>
      </c>
      <c r="QR1" s="24" t="s">
        <v>847</v>
      </c>
      <c r="QS1" s="24" t="s">
        <v>1128</v>
      </c>
      <c r="QT1" s="24" t="s">
        <v>1129</v>
      </c>
      <c r="QU1" s="24" t="s">
        <v>1130</v>
      </c>
      <c r="QV1" s="24" t="s">
        <v>1131</v>
      </c>
      <c r="QW1" s="24" t="s">
        <v>1132</v>
      </c>
      <c r="QX1" s="24" t="s">
        <v>1133</v>
      </c>
      <c r="QY1" s="24" t="s">
        <v>1134</v>
      </c>
      <c r="QZ1" s="24" t="s">
        <v>1135</v>
      </c>
      <c r="RA1" s="24" t="s">
        <v>1136</v>
      </c>
      <c r="RB1" s="24" t="s">
        <v>1137</v>
      </c>
      <c r="RC1" s="24" t="s">
        <v>406</v>
      </c>
      <c r="RD1" s="24" t="s">
        <v>480</v>
      </c>
      <c r="RE1" s="24" t="s">
        <v>405</v>
      </c>
      <c r="RF1" s="24" t="s">
        <v>510</v>
      </c>
      <c r="RG1" s="24" t="s">
        <v>540</v>
      </c>
      <c r="RH1" s="24" t="s">
        <v>570</v>
      </c>
      <c r="RI1" s="24" t="s">
        <v>600</v>
      </c>
      <c r="RJ1" s="24" t="s">
        <v>630</v>
      </c>
      <c r="RK1" s="24" t="s">
        <v>660</v>
      </c>
      <c r="RL1" s="24" t="s">
        <v>690</v>
      </c>
      <c r="RM1" s="24" t="s">
        <v>720</v>
      </c>
      <c r="RN1" s="24" t="s">
        <v>169</v>
      </c>
      <c r="RO1" s="24" t="s">
        <v>170</v>
      </c>
      <c r="RP1" s="24" t="s">
        <v>171</v>
      </c>
      <c r="RQ1" s="24" t="s">
        <v>172</v>
      </c>
      <c r="RR1" s="24" t="s">
        <v>173</v>
      </c>
      <c r="RS1" s="24" t="s">
        <v>174</v>
      </c>
      <c r="RT1" s="24" t="s">
        <v>175</v>
      </c>
      <c r="RU1" s="24" t="s">
        <v>848</v>
      </c>
      <c r="RV1" s="24" t="s">
        <v>849</v>
      </c>
      <c r="RW1" s="24" t="s">
        <v>850</v>
      </c>
      <c r="RX1" s="24" t="s">
        <v>851</v>
      </c>
      <c r="RY1" s="24" t="s">
        <v>852</v>
      </c>
      <c r="RZ1" s="24" t="s">
        <v>853</v>
      </c>
      <c r="SA1" s="24" t="s">
        <v>854</v>
      </c>
      <c r="SB1" s="24" t="s">
        <v>855</v>
      </c>
      <c r="SC1" s="24" t="s">
        <v>856</v>
      </c>
      <c r="SD1" s="24" t="s">
        <v>857</v>
      </c>
      <c r="SE1" s="24" t="s">
        <v>1138</v>
      </c>
      <c r="SF1" s="24" t="s">
        <v>1139</v>
      </c>
      <c r="SG1" s="24" t="s">
        <v>1140</v>
      </c>
      <c r="SH1" s="24" t="s">
        <v>1141</v>
      </c>
      <c r="SI1" s="24" t="s">
        <v>1142</v>
      </c>
      <c r="SJ1" s="24" t="s">
        <v>1143</v>
      </c>
      <c r="SK1" s="24" t="s">
        <v>1144</v>
      </c>
      <c r="SL1" s="24" t="s">
        <v>1145</v>
      </c>
      <c r="SM1" s="24" t="s">
        <v>1146</v>
      </c>
      <c r="SN1" s="24" t="s">
        <v>1147</v>
      </c>
      <c r="SO1" s="24" t="s">
        <v>404</v>
      </c>
      <c r="SP1" s="24" t="s">
        <v>481</v>
      </c>
      <c r="SQ1" s="24" t="s">
        <v>403</v>
      </c>
      <c r="SR1" s="24" t="s">
        <v>511</v>
      </c>
      <c r="SS1" s="24" t="s">
        <v>541</v>
      </c>
      <c r="ST1" s="24" t="s">
        <v>571</v>
      </c>
      <c r="SU1" s="24" t="s">
        <v>601</v>
      </c>
      <c r="SV1" s="24" t="s">
        <v>631</v>
      </c>
      <c r="SW1" s="24" t="s">
        <v>661</v>
      </c>
      <c r="SX1" s="24" t="s">
        <v>691</v>
      </c>
      <c r="SY1" s="24" t="s">
        <v>721</v>
      </c>
      <c r="SZ1" s="24" t="s">
        <v>176</v>
      </c>
      <c r="TA1" s="24" t="s">
        <v>177</v>
      </c>
      <c r="TB1" s="24" t="s">
        <v>178</v>
      </c>
      <c r="TC1" s="24" t="s">
        <v>179</v>
      </c>
      <c r="TD1" s="24" t="s">
        <v>180</v>
      </c>
      <c r="TE1" s="24" t="s">
        <v>181</v>
      </c>
      <c r="TF1" s="24" t="s">
        <v>182</v>
      </c>
      <c r="TG1" s="24" t="s">
        <v>858</v>
      </c>
      <c r="TH1" s="24" t="s">
        <v>859</v>
      </c>
      <c r="TI1" s="24" t="s">
        <v>860</v>
      </c>
      <c r="TJ1" s="24" t="s">
        <v>861</v>
      </c>
      <c r="TK1" s="24" t="s">
        <v>862</v>
      </c>
      <c r="TL1" s="24" t="s">
        <v>863</v>
      </c>
      <c r="TM1" s="24" t="s">
        <v>864</v>
      </c>
      <c r="TN1" s="24" t="s">
        <v>865</v>
      </c>
      <c r="TO1" s="24" t="s">
        <v>866</v>
      </c>
      <c r="TP1" s="24" t="s">
        <v>867</v>
      </c>
      <c r="TQ1" s="24" t="s">
        <v>1148</v>
      </c>
      <c r="TR1" s="24" t="s">
        <v>1149</v>
      </c>
      <c r="TS1" s="24" t="s">
        <v>1150</v>
      </c>
      <c r="TT1" s="24" t="s">
        <v>1151</v>
      </c>
      <c r="TU1" s="24" t="s">
        <v>1152</v>
      </c>
      <c r="TV1" s="24" t="s">
        <v>1153</v>
      </c>
      <c r="TW1" s="24" t="s">
        <v>1154</v>
      </c>
      <c r="TX1" s="24" t="s">
        <v>1155</v>
      </c>
      <c r="TY1" s="24" t="s">
        <v>1156</v>
      </c>
      <c r="TZ1" s="24" t="s">
        <v>1157</v>
      </c>
      <c r="UA1" s="24" t="s">
        <v>402</v>
      </c>
      <c r="UB1" s="24" t="s">
        <v>482</v>
      </c>
      <c r="UC1" s="24" t="s">
        <v>401</v>
      </c>
      <c r="UD1" s="24" t="s">
        <v>512</v>
      </c>
      <c r="UE1" s="24" t="s">
        <v>542</v>
      </c>
      <c r="UF1" s="24" t="s">
        <v>572</v>
      </c>
      <c r="UG1" s="24" t="s">
        <v>602</v>
      </c>
      <c r="UH1" s="24" t="s">
        <v>632</v>
      </c>
      <c r="UI1" s="24" t="s">
        <v>662</v>
      </c>
      <c r="UJ1" s="24" t="s">
        <v>692</v>
      </c>
      <c r="UK1" s="24" t="s">
        <v>722</v>
      </c>
      <c r="UL1" s="24" t="s">
        <v>183</v>
      </c>
      <c r="UM1" s="24" t="s">
        <v>184</v>
      </c>
      <c r="UN1" s="24" t="s">
        <v>185</v>
      </c>
      <c r="UO1" s="24" t="s">
        <v>186</v>
      </c>
      <c r="UP1" s="24" t="s">
        <v>187</v>
      </c>
      <c r="UQ1" s="24" t="s">
        <v>188</v>
      </c>
      <c r="UR1" s="24" t="s">
        <v>189</v>
      </c>
      <c r="US1" s="24" t="s">
        <v>868</v>
      </c>
      <c r="UT1" s="24" t="s">
        <v>869</v>
      </c>
      <c r="UU1" s="24" t="s">
        <v>870</v>
      </c>
      <c r="UV1" s="24" t="s">
        <v>871</v>
      </c>
      <c r="UW1" s="24" t="s">
        <v>872</v>
      </c>
      <c r="UX1" s="24" t="s">
        <v>873</v>
      </c>
      <c r="UY1" s="24" t="s">
        <v>874</v>
      </c>
      <c r="UZ1" s="24" t="s">
        <v>875</v>
      </c>
      <c r="VA1" s="24" t="s">
        <v>876</v>
      </c>
      <c r="VB1" s="24" t="s">
        <v>877</v>
      </c>
      <c r="VC1" s="24" t="s">
        <v>1158</v>
      </c>
      <c r="VD1" s="24" t="s">
        <v>1159</v>
      </c>
      <c r="VE1" s="24" t="s">
        <v>1160</v>
      </c>
      <c r="VF1" s="24" t="s">
        <v>1161</v>
      </c>
      <c r="VG1" s="24" t="s">
        <v>1162</v>
      </c>
      <c r="VH1" s="24" t="s">
        <v>1163</v>
      </c>
      <c r="VI1" s="24" t="s">
        <v>1164</v>
      </c>
      <c r="VJ1" s="24" t="s">
        <v>1165</v>
      </c>
      <c r="VK1" s="24" t="s">
        <v>1166</v>
      </c>
      <c r="VL1" s="24" t="s">
        <v>1167</v>
      </c>
      <c r="VM1" s="24" t="s">
        <v>400</v>
      </c>
      <c r="VN1" s="24" t="s">
        <v>483</v>
      </c>
      <c r="VO1" s="24" t="s">
        <v>399</v>
      </c>
      <c r="VP1" s="24" t="s">
        <v>513</v>
      </c>
      <c r="VQ1" s="24" t="s">
        <v>543</v>
      </c>
      <c r="VR1" s="24" t="s">
        <v>573</v>
      </c>
      <c r="VS1" s="24" t="s">
        <v>603</v>
      </c>
      <c r="VT1" s="24" t="s">
        <v>633</v>
      </c>
      <c r="VU1" s="24" t="s">
        <v>663</v>
      </c>
      <c r="VV1" s="24" t="s">
        <v>693</v>
      </c>
      <c r="VW1" s="24" t="s">
        <v>723</v>
      </c>
      <c r="VX1" s="24" t="s">
        <v>190</v>
      </c>
      <c r="VY1" s="24" t="s">
        <v>191</v>
      </c>
      <c r="VZ1" s="24" t="s">
        <v>192</v>
      </c>
      <c r="WA1" s="24" t="s">
        <v>193</v>
      </c>
      <c r="WB1" s="24" t="s">
        <v>194</v>
      </c>
      <c r="WC1" s="24" t="s">
        <v>195</v>
      </c>
      <c r="WD1" s="24" t="s">
        <v>196</v>
      </c>
      <c r="WE1" s="24" t="s">
        <v>878</v>
      </c>
      <c r="WF1" s="24" t="s">
        <v>879</v>
      </c>
      <c r="WG1" s="24" t="s">
        <v>880</v>
      </c>
      <c r="WH1" s="24" t="s">
        <v>881</v>
      </c>
      <c r="WI1" s="24" t="s">
        <v>882</v>
      </c>
      <c r="WJ1" s="24" t="s">
        <v>883</v>
      </c>
      <c r="WK1" s="24" t="s">
        <v>884</v>
      </c>
      <c r="WL1" s="24" t="s">
        <v>885</v>
      </c>
      <c r="WM1" s="24" t="s">
        <v>886</v>
      </c>
      <c r="WN1" s="24" t="s">
        <v>887</v>
      </c>
      <c r="WO1" s="24" t="s">
        <v>1168</v>
      </c>
      <c r="WP1" s="24" t="s">
        <v>1169</v>
      </c>
      <c r="WQ1" s="24" t="s">
        <v>1170</v>
      </c>
      <c r="WR1" s="24" t="s">
        <v>1171</v>
      </c>
      <c r="WS1" s="24" t="s">
        <v>1172</v>
      </c>
      <c r="WT1" s="24" t="s">
        <v>1173</v>
      </c>
      <c r="WU1" s="24" t="s">
        <v>1174</v>
      </c>
      <c r="WV1" s="24" t="s">
        <v>1175</v>
      </c>
      <c r="WW1" s="24" t="s">
        <v>1176</v>
      </c>
      <c r="WX1" s="24" t="s">
        <v>1177</v>
      </c>
      <c r="WY1" s="24" t="s">
        <v>398</v>
      </c>
      <c r="WZ1" s="24" t="s">
        <v>484</v>
      </c>
      <c r="XA1" s="24" t="s">
        <v>397</v>
      </c>
      <c r="XB1" s="24" t="s">
        <v>514</v>
      </c>
      <c r="XC1" s="24" t="s">
        <v>544</v>
      </c>
      <c r="XD1" s="24" t="s">
        <v>574</v>
      </c>
      <c r="XE1" s="24" t="s">
        <v>604</v>
      </c>
      <c r="XF1" s="24" t="s">
        <v>634</v>
      </c>
      <c r="XG1" s="24" t="s">
        <v>664</v>
      </c>
      <c r="XH1" s="24" t="s">
        <v>694</v>
      </c>
      <c r="XI1" s="24" t="s">
        <v>724</v>
      </c>
      <c r="XJ1" s="24" t="s">
        <v>197</v>
      </c>
      <c r="XK1" s="24" t="s">
        <v>198</v>
      </c>
      <c r="XL1" s="24" t="s">
        <v>199</v>
      </c>
      <c r="XM1" s="24" t="s">
        <v>200</v>
      </c>
      <c r="XN1" s="24" t="s">
        <v>201</v>
      </c>
      <c r="XO1" s="24" t="s">
        <v>202</v>
      </c>
      <c r="XP1" s="24" t="s">
        <v>203</v>
      </c>
      <c r="XQ1" s="24" t="s">
        <v>888</v>
      </c>
      <c r="XR1" s="24" t="s">
        <v>889</v>
      </c>
      <c r="XS1" s="24" t="s">
        <v>890</v>
      </c>
      <c r="XT1" s="24" t="s">
        <v>891</v>
      </c>
      <c r="XU1" s="24" t="s">
        <v>892</v>
      </c>
      <c r="XV1" s="24" t="s">
        <v>893</v>
      </c>
      <c r="XW1" s="24" t="s">
        <v>894</v>
      </c>
      <c r="XX1" s="24" t="s">
        <v>895</v>
      </c>
      <c r="XY1" s="24" t="s">
        <v>896</v>
      </c>
      <c r="XZ1" s="24" t="s">
        <v>897</v>
      </c>
      <c r="YA1" s="24" t="s">
        <v>1178</v>
      </c>
      <c r="YB1" s="24" t="s">
        <v>1179</v>
      </c>
      <c r="YC1" s="24" t="s">
        <v>1180</v>
      </c>
      <c r="YD1" s="24" t="s">
        <v>1181</v>
      </c>
      <c r="YE1" s="24" t="s">
        <v>1182</v>
      </c>
      <c r="YF1" s="24" t="s">
        <v>1183</v>
      </c>
      <c r="YG1" s="24" t="s">
        <v>1184</v>
      </c>
      <c r="YH1" s="24" t="s">
        <v>1185</v>
      </c>
      <c r="YI1" s="24" t="s">
        <v>1186</v>
      </c>
      <c r="YJ1" s="24" t="s">
        <v>1187</v>
      </c>
      <c r="YK1" s="24" t="s">
        <v>396</v>
      </c>
      <c r="YL1" s="24" t="s">
        <v>485</v>
      </c>
      <c r="YM1" s="24" t="s">
        <v>395</v>
      </c>
      <c r="YN1" s="24" t="s">
        <v>515</v>
      </c>
      <c r="YO1" s="24" t="s">
        <v>545</v>
      </c>
      <c r="YP1" s="24" t="s">
        <v>575</v>
      </c>
      <c r="YQ1" s="24" t="s">
        <v>605</v>
      </c>
      <c r="YR1" s="24" t="s">
        <v>635</v>
      </c>
      <c r="YS1" s="24" t="s">
        <v>665</v>
      </c>
      <c r="YT1" s="24" t="s">
        <v>695</v>
      </c>
      <c r="YU1" s="24" t="s">
        <v>725</v>
      </c>
      <c r="YV1" s="24" t="s">
        <v>204</v>
      </c>
      <c r="YW1" s="24" t="s">
        <v>205</v>
      </c>
      <c r="YX1" s="24" t="s">
        <v>206</v>
      </c>
      <c r="YY1" s="24" t="s">
        <v>207</v>
      </c>
      <c r="YZ1" s="24" t="s">
        <v>208</v>
      </c>
      <c r="ZA1" s="24" t="s">
        <v>209</v>
      </c>
      <c r="ZB1" s="24" t="s">
        <v>210</v>
      </c>
      <c r="ZC1" s="24" t="s">
        <v>898</v>
      </c>
      <c r="ZD1" s="24" t="s">
        <v>899</v>
      </c>
      <c r="ZE1" s="24" t="s">
        <v>900</v>
      </c>
      <c r="ZF1" s="24" t="s">
        <v>901</v>
      </c>
      <c r="ZG1" s="24" t="s">
        <v>902</v>
      </c>
      <c r="ZH1" s="24" t="s">
        <v>903</v>
      </c>
      <c r="ZI1" s="24" t="s">
        <v>904</v>
      </c>
      <c r="ZJ1" s="24" t="s">
        <v>905</v>
      </c>
      <c r="ZK1" s="24" t="s">
        <v>906</v>
      </c>
      <c r="ZL1" s="24" t="s">
        <v>907</v>
      </c>
      <c r="ZM1" s="24" t="s">
        <v>1188</v>
      </c>
      <c r="ZN1" s="24" t="s">
        <v>1189</v>
      </c>
      <c r="ZO1" s="24" t="s">
        <v>1190</v>
      </c>
      <c r="ZP1" s="24" t="s">
        <v>1191</v>
      </c>
      <c r="ZQ1" s="24" t="s">
        <v>1192</v>
      </c>
      <c r="ZR1" s="24" t="s">
        <v>1193</v>
      </c>
      <c r="ZS1" s="24" t="s">
        <v>1194</v>
      </c>
      <c r="ZT1" s="24" t="s">
        <v>1195</v>
      </c>
      <c r="ZU1" s="24" t="s">
        <v>1196</v>
      </c>
      <c r="ZV1" s="24" t="s">
        <v>1197</v>
      </c>
      <c r="ZW1" s="24" t="s">
        <v>394</v>
      </c>
      <c r="ZX1" s="24" t="s">
        <v>486</v>
      </c>
      <c r="ZY1" s="24" t="s">
        <v>393</v>
      </c>
      <c r="ZZ1" s="24" t="s">
        <v>516</v>
      </c>
      <c r="AAA1" s="24" t="s">
        <v>546</v>
      </c>
      <c r="AAB1" s="24" t="s">
        <v>576</v>
      </c>
      <c r="AAC1" s="24" t="s">
        <v>606</v>
      </c>
      <c r="AAD1" s="24" t="s">
        <v>636</v>
      </c>
      <c r="AAE1" s="24" t="s">
        <v>666</v>
      </c>
      <c r="AAF1" s="24" t="s">
        <v>696</v>
      </c>
      <c r="AAG1" s="24" t="s">
        <v>726</v>
      </c>
      <c r="AAH1" s="24" t="s">
        <v>211</v>
      </c>
      <c r="AAI1" s="24" t="s">
        <v>212</v>
      </c>
      <c r="AAJ1" s="24" t="s">
        <v>213</v>
      </c>
      <c r="AAK1" s="24" t="s">
        <v>214</v>
      </c>
      <c r="AAL1" s="24" t="s">
        <v>215</v>
      </c>
      <c r="AAM1" s="24" t="s">
        <v>216</v>
      </c>
      <c r="AAN1" s="24" t="s">
        <v>217</v>
      </c>
      <c r="AAO1" s="24" t="s">
        <v>908</v>
      </c>
      <c r="AAP1" s="24" t="s">
        <v>909</v>
      </c>
      <c r="AAQ1" s="24" t="s">
        <v>910</v>
      </c>
      <c r="AAR1" s="24" t="s">
        <v>911</v>
      </c>
      <c r="AAS1" s="24" t="s">
        <v>912</v>
      </c>
      <c r="AAT1" s="24" t="s">
        <v>913</v>
      </c>
      <c r="AAU1" s="24" t="s">
        <v>914</v>
      </c>
      <c r="AAV1" s="24" t="s">
        <v>915</v>
      </c>
      <c r="AAW1" s="24" t="s">
        <v>916</v>
      </c>
      <c r="AAX1" s="24" t="s">
        <v>917</v>
      </c>
      <c r="AAY1" s="24" t="s">
        <v>1198</v>
      </c>
      <c r="AAZ1" s="24" t="s">
        <v>1199</v>
      </c>
      <c r="ABA1" s="24" t="s">
        <v>1200</v>
      </c>
      <c r="ABB1" s="24" t="s">
        <v>1201</v>
      </c>
      <c r="ABC1" s="24" t="s">
        <v>1202</v>
      </c>
      <c r="ABD1" s="24" t="s">
        <v>1203</v>
      </c>
      <c r="ABE1" s="24" t="s">
        <v>1204</v>
      </c>
      <c r="ABF1" s="24" t="s">
        <v>1205</v>
      </c>
      <c r="ABG1" s="24" t="s">
        <v>1206</v>
      </c>
      <c r="ABH1" s="24" t="s">
        <v>1207</v>
      </c>
      <c r="ABI1" s="24" t="s">
        <v>392</v>
      </c>
      <c r="ABJ1" s="24" t="s">
        <v>487</v>
      </c>
      <c r="ABK1" s="24" t="s">
        <v>391</v>
      </c>
      <c r="ABL1" s="24" t="s">
        <v>517</v>
      </c>
      <c r="ABM1" s="24" t="s">
        <v>547</v>
      </c>
      <c r="ABN1" s="24" t="s">
        <v>577</v>
      </c>
      <c r="ABO1" s="24" t="s">
        <v>607</v>
      </c>
      <c r="ABP1" s="24" t="s">
        <v>637</v>
      </c>
      <c r="ABQ1" s="24" t="s">
        <v>667</v>
      </c>
      <c r="ABR1" s="24" t="s">
        <v>697</v>
      </c>
      <c r="ABS1" s="24" t="s">
        <v>727</v>
      </c>
      <c r="ABT1" s="24" t="s">
        <v>218</v>
      </c>
      <c r="ABU1" s="24" t="s">
        <v>219</v>
      </c>
      <c r="ABV1" s="24" t="s">
        <v>220</v>
      </c>
      <c r="ABW1" s="24" t="s">
        <v>221</v>
      </c>
      <c r="ABX1" s="24" t="s">
        <v>222</v>
      </c>
      <c r="ABY1" s="24" t="s">
        <v>223</v>
      </c>
      <c r="ABZ1" s="24" t="s">
        <v>224</v>
      </c>
      <c r="ACA1" s="24" t="s">
        <v>918</v>
      </c>
      <c r="ACB1" s="24" t="s">
        <v>919</v>
      </c>
      <c r="ACC1" s="24" t="s">
        <v>920</v>
      </c>
      <c r="ACD1" s="24" t="s">
        <v>921</v>
      </c>
      <c r="ACE1" s="24" t="s">
        <v>922</v>
      </c>
      <c r="ACF1" s="24" t="s">
        <v>923</v>
      </c>
      <c r="ACG1" s="24" t="s">
        <v>924</v>
      </c>
      <c r="ACH1" s="24" t="s">
        <v>925</v>
      </c>
      <c r="ACI1" s="24" t="s">
        <v>926</v>
      </c>
      <c r="ACJ1" s="24" t="s">
        <v>927</v>
      </c>
      <c r="ACK1" s="24" t="s">
        <v>1208</v>
      </c>
      <c r="ACL1" s="24" t="s">
        <v>1209</v>
      </c>
      <c r="ACM1" s="24" t="s">
        <v>1210</v>
      </c>
      <c r="ACN1" s="24" t="s">
        <v>1211</v>
      </c>
      <c r="ACO1" s="24" t="s">
        <v>1212</v>
      </c>
      <c r="ACP1" s="24" t="s">
        <v>1213</v>
      </c>
      <c r="ACQ1" s="24" t="s">
        <v>1214</v>
      </c>
      <c r="ACR1" s="24" t="s">
        <v>1215</v>
      </c>
      <c r="ACS1" s="24" t="s">
        <v>1216</v>
      </c>
      <c r="ACT1" s="24" t="s">
        <v>1217</v>
      </c>
      <c r="ACU1" s="24" t="s">
        <v>390</v>
      </c>
      <c r="ACV1" s="24" t="s">
        <v>488</v>
      </c>
      <c r="ACW1" s="24" t="s">
        <v>389</v>
      </c>
      <c r="ACX1" s="24" t="s">
        <v>518</v>
      </c>
      <c r="ACY1" s="24" t="s">
        <v>548</v>
      </c>
      <c r="ACZ1" s="24" t="s">
        <v>578</v>
      </c>
      <c r="ADA1" s="24" t="s">
        <v>608</v>
      </c>
      <c r="ADB1" s="24" t="s">
        <v>638</v>
      </c>
      <c r="ADC1" s="24" t="s">
        <v>668</v>
      </c>
      <c r="ADD1" s="24" t="s">
        <v>698</v>
      </c>
      <c r="ADE1" s="24" t="s">
        <v>728</v>
      </c>
      <c r="ADF1" s="24" t="s">
        <v>225</v>
      </c>
      <c r="ADG1" s="24" t="s">
        <v>226</v>
      </c>
      <c r="ADH1" s="24" t="s">
        <v>227</v>
      </c>
      <c r="ADI1" s="24" t="s">
        <v>228</v>
      </c>
      <c r="ADJ1" s="24" t="s">
        <v>229</v>
      </c>
      <c r="ADK1" s="24" t="s">
        <v>230</v>
      </c>
      <c r="ADL1" s="24" t="s">
        <v>231</v>
      </c>
      <c r="ADM1" s="24" t="s">
        <v>928</v>
      </c>
      <c r="ADN1" s="24" t="s">
        <v>929</v>
      </c>
      <c r="ADO1" s="24" t="s">
        <v>930</v>
      </c>
      <c r="ADP1" s="24" t="s">
        <v>931</v>
      </c>
      <c r="ADQ1" s="24" t="s">
        <v>932</v>
      </c>
      <c r="ADR1" s="24" t="s">
        <v>933</v>
      </c>
      <c r="ADS1" s="24" t="s">
        <v>934</v>
      </c>
      <c r="ADT1" s="24" t="s">
        <v>935</v>
      </c>
      <c r="ADU1" s="24" t="s">
        <v>936</v>
      </c>
      <c r="ADV1" s="24" t="s">
        <v>937</v>
      </c>
      <c r="ADW1" s="24" t="s">
        <v>1218</v>
      </c>
      <c r="ADX1" s="24" t="s">
        <v>1219</v>
      </c>
      <c r="ADY1" s="24" t="s">
        <v>1220</v>
      </c>
      <c r="ADZ1" s="24" t="s">
        <v>1221</v>
      </c>
      <c r="AEA1" s="24" t="s">
        <v>1222</v>
      </c>
      <c r="AEB1" s="24" t="s">
        <v>1223</v>
      </c>
      <c r="AEC1" s="24" t="s">
        <v>1224</v>
      </c>
      <c r="AED1" s="24" t="s">
        <v>1225</v>
      </c>
      <c r="AEE1" s="24" t="s">
        <v>1226</v>
      </c>
      <c r="AEF1" s="24" t="s">
        <v>1227</v>
      </c>
      <c r="AEG1" s="24" t="s">
        <v>388</v>
      </c>
      <c r="AEH1" s="24" t="s">
        <v>489</v>
      </c>
      <c r="AEI1" s="24" t="s">
        <v>387</v>
      </c>
      <c r="AEJ1" s="24" t="s">
        <v>519</v>
      </c>
      <c r="AEK1" s="24" t="s">
        <v>549</v>
      </c>
      <c r="AEL1" s="24" t="s">
        <v>579</v>
      </c>
      <c r="AEM1" s="24" t="s">
        <v>609</v>
      </c>
      <c r="AEN1" s="24" t="s">
        <v>639</v>
      </c>
      <c r="AEO1" s="24" t="s">
        <v>669</v>
      </c>
      <c r="AEP1" s="24" t="s">
        <v>699</v>
      </c>
      <c r="AEQ1" s="24" t="s">
        <v>729</v>
      </c>
      <c r="AER1" s="24" t="s">
        <v>232</v>
      </c>
      <c r="AES1" s="24" t="s">
        <v>233</v>
      </c>
      <c r="AET1" s="24" t="s">
        <v>234</v>
      </c>
      <c r="AEU1" s="24" t="s">
        <v>235</v>
      </c>
      <c r="AEV1" s="24" t="s">
        <v>236</v>
      </c>
      <c r="AEW1" s="24" t="s">
        <v>237</v>
      </c>
      <c r="AEX1" s="24" t="s">
        <v>238</v>
      </c>
      <c r="AEY1" s="24" t="s">
        <v>938</v>
      </c>
      <c r="AEZ1" s="24" t="s">
        <v>939</v>
      </c>
      <c r="AFA1" s="24" t="s">
        <v>940</v>
      </c>
      <c r="AFB1" s="24" t="s">
        <v>941</v>
      </c>
      <c r="AFC1" s="24" t="s">
        <v>942</v>
      </c>
      <c r="AFD1" s="24" t="s">
        <v>943</v>
      </c>
      <c r="AFE1" s="24" t="s">
        <v>944</v>
      </c>
      <c r="AFF1" s="24" t="s">
        <v>945</v>
      </c>
      <c r="AFG1" s="24" t="s">
        <v>946</v>
      </c>
      <c r="AFH1" s="24" t="s">
        <v>947</v>
      </c>
      <c r="AFI1" s="24" t="s">
        <v>1228</v>
      </c>
      <c r="AFJ1" s="24" t="s">
        <v>1229</v>
      </c>
      <c r="AFK1" s="24" t="s">
        <v>1230</v>
      </c>
      <c r="AFL1" s="24" t="s">
        <v>1231</v>
      </c>
      <c r="AFM1" s="24" t="s">
        <v>1232</v>
      </c>
      <c r="AFN1" s="24" t="s">
        <v>1233</v>
      </c>
      <c r="AFO1" s="24" t="s">
        <v>1234</v>
      </c>
      <c r="AFP1" s="24" t="s">
        <v>1235</v>
      </c>
      <c r="AFQ1" s="24" t="s">
        <v>1236</v>
      </c>
      <c r="AFR1" s="24" t="s">
        <v>1237</v>
      </c>
      <c r="AFS1" s="24" t="s">
        <v>386</v>
      </c>
      <c r="AFT1" s="24" t="s">
        <v>490</v>
      </c>
      <c r="AFU1" s="24" t="s">
        <v>385</v>
      </c>
      <c r="AFV1" s="24" t="s">
        <v>520</v>
      </c>
      <c r="AFW1" s="24" t="s">
        <v>550</v>
      </c>
      <c r="AFX1" s="24" t="s">
        <v>580</v>
      </c>
      <c r="AFY1" s="24" t="s">
        <v>610</v>
      </c>
      <c r="AFZ1" s="24" t="s">
        <v>640</v>
      </c>
      <c r="AGA1" s="24" t="s">
        <v>670</v>
      </c>
      <c r="AGB1" s="24" t="s">
        <v>700</v>
      </c>
      <c r="AGC1" s="24" t="s">
        <v>730</v>
      </c>
      <c r="AGD1" s="24" t="s">
        <v>239</v>
      </c>
      <c r="AGE1" s="24" t="s">
        <v>240</v>
      </c>
      <c r="AGF1" s="24" t="s">
        <v>241</v>
      </c>
      <c r="AGG1" s="24" t="s">
        <v>242</v>
      </c>
      <c r="AGH1" s="24" t="s">
        <v>243</v>
      </c>
      <c r="AGI1" s="24" t="s">
        <v>244</v>
      </c>
      <c r="AGJ1" s="24" t="s">
        <v>245</v>
      </c>
      <c r="AGK1" s="24" t="s">
        <v>948</v>
      </c>
      <c r="AGL1" s="24" t="s">
        <v>949</v>
      </c>
      <c r="AGM1" s="24" t="s">
        <v>950</v>
      </c>
      <c r="AGN1" s="24" t="s">
        <v>951</v>
      </c>
      <c r="AGO1" s="24" t="s">
        <v>952</v>
      </c>
      <c r="AGP1" s="24" t="s">
        <v>953</v>
      </c>
      <c r="AGQ1" s="24" t="s">
        <v>954</v>
      </c>
      <c r="AGR1" s="24" t="s">
        <v>955</v>
      </c>
      <c r="AGS1" s="24" t="s">
        <v>956</v>
      </c>
      <c r="AGT1" s="24" t="s">
        <v>957</v>
      </c>
      <c r="AGU1" s="24" t="s">
        <v>1238</v>
      </c>
      <c r="AGV1" s="24" t="s">
        <v>1239</v>
      </c>
      <c r="AGW1" s="24" t="s">
        <v>1240</v>
      </c>
      <c r="AGX1" s="24" t="s">
        <v>1241</v>
      </c>
      <c r="AGY1" s="24" t="s">
        <v>1242</v>
      </c>
      <c r="AGZ1" s="24" t="s">
        <v>1243</v>
      </c>
      <c r="AHA1" s="24" t="s">
        <v>1244</v>
      </c>
      <c r="AHB1" s="24" t="s">
        <v>1245</v>
      </c>
      <c r="AHC1" s="24" t="s">
        <v>1246</v>
      </c>
      <c r="AHD1" s="24" t="s">
        <v>1247</v>
      </c>
      <c r="AHE1" s="24" t="s">
        <v>384</v>
      </c>
      <c r="AHF1" s="24" t="s">
        <v>491</v>
      </c>
      <c r="AHG1" s="24" t="s">
        <v>383</v>
      </c>
      <c r="AHH1" s="24" t="s">
        <v>521</v>
      </c>
      <c r="AHI1" s="24" t="s">
        <v>551</v>
      </c>
      <c r="AHJ1" s="24" t="s">
        <v>581</v>
      </c>
      <c r="AHK1" s="24" t="s">
        <v>611</v>
      </c>
      <c r="AHL1" s="24" t="s">
        <v>641</v>
      </c>
      <c r="AHM1" s="24" t="s">
        <v>671</v>
      </c>
      <c r="AHN1" s="24" t="s">
        <v>701</v>
      </c>
      <c r="AHO1" s="24" t="s">
        <v>731</v>
      </c>
      <c r="AHP1" s="24" t="s">
        <v>246</v>
      </c>
      <c r="AHQ1" s="24" t="s">
        <v>247</v>
      </c>
      <c r="AHR1" s="24" t="s">
        <v>248</v>
      </c>
      <c r="AHS1" s="24" t="s">
        <v>249</v>
      </c>
      <c r="AHT1" s="24" t="s">
        <v>250</v>
      </c>
      <c r="AHU1" s="24" t="s">
        <v>251</v>
      </c>
      <c r="AHV1" s="24" t="s">
        <v>252</v>
      </c>
      <c r="AHW1" s="24" t="s">
        <v>958</v>
      </c>
      <c r="AHX1" s="24" t="s">
        <v>959</v>
      </c>
      <c r="AHY1" s="24" t="s">
        <v>960</v>
      </c>
      <c r="AHZ1" s="24" t="s">
        <v>961</v>
      </c>
      <c r="AIA1" s="24" t="s">
        <v>962</v>
      </c>
      <c r="AIB1" s="24" t="s">
        <v>963</v>
      </c>
      <c r="AIC1" s="24" t="s">
        <v>964</v>
      </c>
      <c r="AID1" s="24" t="s">
        <v>965</v>
      </c>
      <c r="AIE1" s="24" t="s">
        <v>966</v>
      </c>
      <c r="AIF1" s="24" t="s">
        <v>967</v>
      </c>
      <c r="AIG1" s="24" t="s">
        <v>1248</v>
      </c>
      <c r="AIH1" s="24" t="s">
        <v>1249</v>
      </c>
      <c r="AII1" s="24" t="s">
        <v>1250</v>
      </c>
      <c r="AIJ1" s="24" t="s">
        <v>1251</v>
      </c>
      <c r="AIK1" s="24" t="s">
        <v>1252</v>
      </c>
      <c r="AIL1" s="24" t="s">
        <v>1253</v>
      </c>
      <c r="AIM1" s="24" t="s">
        <v>1254</v>
      </c>
      <c r="AIN1" s="24" t="s">
        <v>1255</v>
      </c>
      <c r="AIO1" s="24" t="s">
        <v>1256</v>
      </c>
      <c r="AIP1" s="24" t="s">
        <v>1257</v>
      </c>
      <c r="AIQ1" s="24" t="s">
        <v>382</v>
      </c>
      <c r="AIR1" s="24" t="s">
        <v>492</v>
      </c>
      <c r="AIS1" s="24" t="s">
        <v>381</v>
      </c>
      <c r="AIT1" s="24" t="s">
        <v>522</v>
      </c>
      <c r="AIU1" s="24" t="s">
        <v>552</v>
      </c>
      <c r="AIV1" s="24" t="s">
        <v>582</v>
      </c>
      <c r="AIW1" s="24" t="s">
        <v>612</v>
      </c>
      <c r="AIX1" s="24" t="s">
        <v>642</v>
      </c>
      <c r="AIY1" s="24" t="s">
        <v>672</v>
      </c>
      <c r="AIZ1" s="24" t="s">
        <v>702</v>
      </c>
      <c r="AJA1" s="24" t="s">
        <v>732</v>
      </c>
      <c r="AJB1" s="24" t="s">
        <v>253</v>
      </c>
      <c r="AJC1" s="24" t="s">
        <v>254</v>
      </c>
      <c r="AJD1" s="24" t="s">
        <v>255</v>
      </c>
      <c r="AJE1" s="24" t="s">
        <v>256</v>
      </c>
      <c r="AJF1" s="24" t="s">
        <v>257</v>
      </c>
      <c r="AJG1" s="24" t="s">
        <v>258</v>
      </c>
      <c r="AJH1" s="24" t="s">
        <v>259</v>
      </c>
      <c r="AJI1" s="24" t="s">
        <v>968</v>
      </c>
      <c r="AJJ1" s="24" t="s">
        <v>969</v>
      </c>
      <c r="AJK1" s="24" t="s">
        <v>970</v>
      </c>
      <c r="AJL1" s="24" t="s">
        <v>971</v>
      </c>
      <c r="AJM1" s="24" t="s">
        <v>972</v>
      </c>
      <c r="AJN1" s="24" t="s">
        <v>973</v>
      </c>
      <c r="AJO1" s="24" t="s">
        <v>974</v>
      </c>
      <c r="AJP1" s="24" t="s">
        <v>975</v>
      </c>
      <c r="AJQ1" s="24" t="s">
        <v>976</v>
      </c>
      <c r="AJR1" s="24" t="s">
        <v>977</v>
      </c>
      <c r="AJS1" s="24" t="s">
        <v>1258</v>
      </c>
      <c r="AJT1" s="24" t="s">
        <v>1259</v>
      </c>
      <c r="AJU1" s="24" t="s">
        <v>1260</v>
      </c>
      <c r="AJV1" s="24" t="s">
        <v>1261</v>
      </c>
      <c r="AJW1" s="24" t="s">
        <v>1262</v>
      </c>
      <c r="AJX1" s="24" t="s">
        <v>1263</v>
      </c>
      <c r="AJY1" s="24" t="s">
        <v>1264</v>
      </c>
      <c r="AJZ1" s="24" t="s">
        <v>1265</v>
      </c>
      <c r="AKA1" s="24" t="s">
        <v>1266</v>
      </c>
      <c r="AKB1" s="24" t="s">
        <v>1267</v>
      </c>
      <c r="AKC1" s="24" t="s">
        <v>380</v>
      </c>
      <c r="AKD1" s="24" t="s">
        <v>493</v>
      </c>
      <c r="AKE1" s="24" t="s">
        <v>379</v>
      </c>
      <c r="AKF1" s="24" t="s">
        <v>523</v>
      </c>
      <c r="AKG1" s="24" t="s">
        <v>553</v>
      </c>
      <c r="AKH1" s="24" t="s">
        <v>583</v>
      </c>
      <c r="AKI1" s="24" t="s">
        <v>613</v>
      </c>
      <c r="AKJ1" s="24" t="s">
        <v>643</v>
      </c>
      <c r="AKK1" s="24" t="s">
        <v>673</v>
      </c>
      <c r="AKL1" s="24" t="s">
        <v>703</v>
      </c>
      <c r="AKM1" s="24" t="s">
        <v>733</v>
      </c>
      <c r="AKN1" s="24" t="s">
        <v>260</v>
      </c>
      <c r="AKO1" s="24" t="s">
        <v>261</v>
      </c>
      <c r="AKP1" s="24" t="s">
        <v>262</v>
      </c>
      <c r="AKQ1" s="24" t="s">
        <v>263</v>
      </c>
      <c r="AKR1" s="24" t="s">
        <v>264</v>
      </c>
      <c r="AKS1" s="24" t="s">
        <v>265</v>
      </c>
      <c r="AKT1" s="24" t="s">
        <v>266</v>
      </c>
      <c r="AKU1" s="24" t="s">
        <v>978</v>
      </c>
      <c r="AKV1" s="24" t="s">
        <v>979</v>
      </c>
      <c r="AKW1" s="24" t="s">
        <v>980</v>
      </c>
      <c r="AKX1" s="24" t="s">
        <v>981</v>
      </c>
      <c r="AKY1" s="24" t="s">
        <v>982</v>
      </c>
      <c r="AKZ1" s="24" t="s">
        <v>983</v>
      </c>
      <c r="ALA1" s="24" t="s">
        <v>984</v>
      </c>
      <c r="ALB1" s="24" t="s">
        <v>985</v>
      </c>
      <c r="ALC1" s="24" t="s">
        <v>986</v>
      </c>
      <c r="ALD1" s="24" t="s">
        <v>987</v>
      </c>
      <c r="ALE1" s="24" t="s">
        <v>1268</v>
      </c>
      <c r="ALF1" s="24" t="s">
        <v>1269</v>
      </c>
      <c r="ALG1" s="24" t="s">
        <v>1270</v>
      </c>
      <c r="ALH1" s="24" t="s">
        <v>1271</v>
      </c>
      <c r="ALI1" s="24" t="s">
        <v>1272</v>
      </c>
      <c r="ALJ1" s="24" t="s">
        <v>1273</v>
      </c>
      <c r="ALK1" s="24" t="s">
        <v>1274</v>
      </c>
      <c r="ALL1" s="24" t="s">
        <v>1275</v>
      </c>
      <c r="ALM1" s="24" t="s">
        <v>1276</v>
      </c>
      <c r="ALN1" s="24" t="s">
        <v>1277</v>
      </c>
      <c r="ALO1" s="24" t="s">
        <v>378</v>
      </c>
      <c r="ALP1" s="24" t="s">
        <v>494</v>
      </c>
      <c r="ALQ1" s="24" t="s">
        <v>377</v>
      </c>
      <c r="ALR1" s="24" t="s">
        <v>524</v>
      </c>
      <c r="ALS1" s="24" t="s">
        <v>554</v>
      </c>
      <c r="ALT1" s="24" t="s">
        <v>584</v>
      </c>
      <c r="ALU1" s="24" t="s">
        <v>614</v>
      </c>
      <c r="ALV1" s="24" t="s">
        <v>644</v>
      </c>
      <c r="ALW1" s="24" t="s">
        <v>674</v>
      </c>
      <c r="ALX1" s="24" t="s">
        <v>704</v>
      </c>
      <c r="ALY1" s="24" t="s">
        <v>734</v>
      </c>
      <c r="ALZ1" s="24" t="s">
        <v>267</v>
      </c>
      <c r="AMA1" s="24" t="s">
        <v>268</v>
      </c>
      <c r="AMB1" s="24" t="s">
        <v>269</v>
      </c>
      <c r="AMC1" s="24" t="s">
        <v>270</v>
      </c>
      <c r="AMD1" s="24" t="s">
        <v>271</v>
      </c>
      <c r="AME1" s="24" t="s">
        <v>272</v>
      </c>
      <c r="AMF1" s="24" t="s">
        <v>273</v>
      </c>
      <c r="AMG1" s="24" t="s">
        <v>988</v>
      </c>
      <c r="AMH1" s="24" t="s">
        <v>989</v>
      </c>
      <c r="AMI1" s="24" t="s">
        <v>990</v>
      </c>
      <c r="AMJ1" s="24" t="s">
        <v>991</v>
      </c>
      <c r="AMK1" s="24" t="s">
        <v>992</v>
      </c>
      <c r="AML1" s="24" t="s">
        <v>993</v>
      </c>
      <c r="AMM1" s="24" t="s">
        <v>994</v>
      </c>
      <c r="AMN1" s="24" t="s">
        <v>995</v>
      </c>
      <c r="AMO1" s="24" t="s">
        <v>996</v>
      </c>
      <c r="AMP1" s="24" t="s">
        <v>997</v>
      </c>
      <c r="AMQ1" s="24" t="s">
        <v>1278</v>
      </c>
      <c r="AMR1" s="24" t="s">
        <v>1279</v>
      </c>
      <c r="AMS1" s="24" t="s">
        <v>1280</v>
      </c>
      <c r="AMT1" s="24" t="s">
        <v>1281</v>
      </c>
      <c r="AMU1" s="24" t="s">
        <v>1282</v>
      </c>
      <c r="AMV1" s="24" t="s">
        <v>1283</v>
      </c>
      <c r="AMW1" s="24" t="s">
        <v>1284</v>
      </c>
      <c r="AMX1" s="24" t="s">
        <v>1285</v>
      </c>
      <c r="AMY1" s="24" t="s">
        <v>1286</v>
      </c>
      <c r="AMZ1" s="24" t="s">
        <v>1287</v>
      </c>
      <c r="ANA1" s="24" t="s">
        <v>376</v>
      </c>
      <c r="ANB1" s="24" t="s">
        <v>495</v>
      </c>
      <c r="ANC1" s="24" t="s">
        <v>375</v>
      </c>
      <c r="AND1" s="24" t="s">
        <v>525</v>
      </c>
      <c r="ANE1" s="24" t="s">
        <v>555</v>
      </c>
      <c r="ANF1" s="24" t="s">
        <v>585</v>
      </c>
      <c r="ANG1" s="24" t="s">
        <v>615</v>
      </c>
      <c r="ANH1" s="24" t="s">
        <v>645</v>
      </c>
      <c r="ANI1" s="24" t="s">
        <v>675</v>
      </c>
      <c r="ANJ1" s="24" t="s">
        <v>705</v>
      </c>
      <c r="ANK1" s="24" t="s">
        <v>735</v>
      </c>
      <c r="ANL1" s="24" t="s">
        <v>274</v>
      </c>
      <c r="ANM1" s="24" t="s">
        <v>275</v>
      </c>
      <c r="ANN1" s="24" t="s">
        <v>276</v>
      </c>
      <c r="ANO1" s="24" t="s">
        <v>277</v>
      </c>
      <c r="ANP1" s="24" t="s">
        <v>278</v>
      </c>
      <c r="ANQ1" s="24" t="s">
        <v>279</v>
      </c>
      <c r="ANR1" s="24" t="s">
        <v>280</v>
      </c>
      <c r="ANS1" s="24" t="s">
        <v>998</v>
      </c>
      <c r="ANT1" s="24" t="s">
        <v>999</v>
      </c>
      <c r="ANU1" s="24" t="s">
        <v>1000</v>
      </c>
      <c r="ANV1" s="24" t="s">
        <v>1001</v>
      </c>
      <c r="ANW1" s="24" t="s">
        <v>1002</v>
      </c>
      <c r="ANX1" s="24" t="s">
        <v>1003</v>
      </c>
      <c r="ANY1" s="24" t="s">
        <v>1004</v>
      </c>
      <c r="ANZ1" s="24" t="s">
        <v>1005</v>
      </c>
      <c r="AOA1" s="24" t="s">
        <v>1006</v>
      </c>
      <c r="AOB1" s="24" t="s">
        <v>1007</v>
      </c>
      <c r="AOC1" s="24" t="s">
        <v>1288</v>
      </c>
      <c r="AOD1" s="24" t="s">
        <v>1289</v>
      </c>
      <c r="AOE1" s="24" t="s">
        <v>1290</v>
      </c>
      <c r="AOF1" s="24" t="s">
        <v>1291</v>
      </c>
      <c r="AOG1" s="24" t="s">
        <v>1292</v>
      </c>
      <c r="AOH1" s="24" t="s">
        <v>1293</v>
      </c>
      <c r="AOI1" s="24" t="s">
        <v>1294</v>
      </c>
      <c r="AOJ1" s="24" t="s">
        <v>1295</v>
      </c>
      <c r="AOK1" s="24" t="s">
        <v>1296</v>
      </c>
      <c r="AOL1" s="24" t="s">
        <v>1297</v>
      </c>
      <c r="AOM1" s="24" t="s">
        <v>374</v>
      </c>
      <c r="AON1" s="24" t="s">
        <v>496</v>
      </c>
      <c r="AOO1" s="24" t="s">
        <v>373</v>
      </c>
      <c r="AOP1" s="24" t="s">
        <v>526</v>
      </c>
      <c r="AOQ1" s="24" t="s">
        <v>556</v>
      </c>
      <c r="AOR1" s="24" t="s">
        <v>586</v>
      </c>
      <c r="AOS1" s="24" t="s">
        <v>616</v>
      </c>
      <c r="AOT1" s="24" t="s">
        <v>646</v>
      </c>
      <c r="AOU1" s="24" t="s">
        <v>676</v>
      </c>
      <c r="AOV1" s="24" t="s">
        <v>706</v>
      </c>
      <c r="AOW1" s="24" t="s">
        <v>736</v>
      </c>
      <c r="AOX1" s="24" t="s">
        <v>281</v>
      </c>
      <c r="AOY1" s="24" t="s">
        <v>282</v>
      </c>
      <c r="AOZ1" s="24" t="s">
        <v>283</v>
      </c>
      <c r="APA1" s="24" t="s">
        <v>284</v>
      </c>
      <c r="APB1" s="24" t="s">
        <v>285</v>
      </c>
      <c r="APC1" s="24" t="s">
        <v>286</v>
      </c>
      <c r="APD1" s="24" t="s">
        <v>287</v>
      </c>
      <c r="APE1" s="24" t="s">
        <v>1008</v>
      </c>
      <c r="APF1" s="24" t="s">
        <v>1009</v>
      </c>
      <c r="APG1" s="24" t="s">
        <v>1010</v>
      </c>
      <c r="APH1" s="24" t="s">
        <v>1011</v>
      </c>
      <c r="API1" s="24" t="s">
        <v>1012</v>
      </c>
      <c r="APJ1" s="24" t="s">
        <v>1013</v>
      </c>
      <c r="APK1" s="24" t="s">
        <v>1014</v>
      </c>
      <c r="APL1" s="24" t="s">
        <v>1015</v>
      </c>
      <c r="APM1" s="24" t="s">
        <v>1016</v>
      </c>
      <c r="APN1" s="24" t="s">
        <v>1017</v>
      </c>
      <c r="APO1" s="24" t="s">
        <v>1298</v>
      </c>
      <c r="APP1" s="24" t="s">
        <v>1299</v>
      </c>
      <c r="APQ1" s="24" t="s">
        <v>1300</v>
      </c>
      <c r="APR1" s="24" t="s">
        <v>1301</v>
      </c>
      <c r="APS1" s="24" t="s">
        <v>1302</v>
      </c>
      <c r="APT1" s="24" t="s">
        <v>1303</v>
      </c>
      <c r="APU1" s="24" t="s">
        <v>1304</v>
      </c>
      <c r="APV1" s="24" t="s">
        <v>1305</v>
      </c>
      <c r="APW1" s="24" t="s">
        <v>1306</v>
      </c>
      <c r="APX1" s="24" t="s">
        <v>1307</v>
      </c>
      <c r="APY1" s="24" t="s">
        <v>372</v>
      </c>
      <c r="APZ1" s="24" t="s">
        <v>497</v>
      </c>
      <c r="AQA1" s="24" t="s">
        <v>371</v>
      </c>
      <c r="AQB1" s="24" t="s">
        <v>527</v>
      </c>
      <c r="AQC1" s="24" t="s">
        <v>557</v>
      </c>
      <c r="AQD1" s="24" t="s">
        <v>587</v>
      </c>
      <c r="AQE1" s="24" t="s">
        <v>617</v>
      </c>
      <c r="AQF1" s="24" t="s">
        <v>647</v>
      </c>
      <c r="AQG1" s="24" t="s">
        <v>677</v>
      </c>
      <c r="AQH1" s="24" t="s">
        <v>707</v>
      </c>
      <c r="AQI1" s="24" t="s">
        <v>737</v>
      </c>
      <c r="AQJ1" s="24" t="s">
        <v>288</v>
      </c>
      <c r="AQK1" s="24" t="s">
        <v>289</v>
      </c>
      <c r="AQL1" s="24" t="s">
        <v>290</v>
      </c>
      <c r="AQM1" s="24" t="s">
        <v>291</v>
      </c>
      <c r="AQN1" s="24" t="s">
        <v>292</v>
      </c>
      <c r="AQO1" s="24" t="s">
        <v>293</v>
      </c>
      <c r="AQP1" s="24" t="s">
        <v>294</v>
      </c>
      <c r="AQQ1" s="24" t="s">
        <v>1018</v>
      </c>
      <c r="AQR1" s="24" t="s">
        <v>1019</v>
      </c>
      <c r="AQS1" s="24" t="s">
        <v>1020</v>
      </c>
      <c r="AQT1" s="24" t="s">
        <v>1021</v>
      </c>
      <c r="AQU1" s="24" t="s">
        <v>1022</v>
      </c>
      <c r="AQV1" s="24" t="s">
        <v>1023</v>
      </c>
      <c r="AQW1" s="24" t="s">
        <v>1024</v>
      </c>
      <c r="AQX1" s="24" t="s">
        <v>1025</v>
      </c>
      <c r="AQY1" s="24" t="s">
        <v>1026</v>
      </c>
      <c r="AQZ1" s="24" t="s">
        <v>1027</v>
      </c>
      <c r="ARA1" s="24" t="s">
        <v>1308</v>
      </c>
      <c r="ARB1" s="24" t="s">
        <v>1309</v>
      </c>
      <c r="ARC1" s="24" t="s">
        <v>1310</v>
      </c>
      <c r="ARD1" s="24" t="s">
        <v>1311</v>
      </c>
      <c r="ARE1" s="24" t="s">
        <v>1312</v>
      </c>
      <c r="ARF1" s="24" t="s">
        <v>1313</v>
      </c>
      <c r="ARG1" s="24" t="s">
        <v>1314</v>
      </c>
      <c r="ARH1" s="24" t="s">
        <v>1315</v>
      </c>
      <c r="ARI1" s="24" t="s">
        <v>1316</v>
      </c>
      <c r="ARJ1" s="24" t="s">
        <v>1317</v>
      </c>
      <c r="ARK1" s="24" t="s">
        <v>1354</v>
      </c>
      <c r="ARL1" s="24" t="s">
        <v>1355</v>
      </c>
      <c r="ARM1" s="24" t="s">
        <v>1356</v>
      </c>
      <c r="ARN1" s="24" t="s">
        <v>1357</v>
      </c>
      <c r="ARO1" s="25" t="s">
        <v>1</v>
      </c>
      <c r="ARP1" s="25" t="s">
        <v>42</v>
      </c>
      <c r="ARQ1" s="25" t="s">
        <v>313</v>
      </c>
      <c r="ARR1" s="25" t="s">
        <v>8</v>
      </c>
      <c r="ARS1" s="25" t="s">
        <v>43</v>
      </c>
      <c r="ART1" s="25" t="s">
        <v>44</v>
      </c>
      <c r="ARU1" s="25" t="s">
        <v>45</v>
      </c>
      <c r="ARV1" s="25" t="s">
        <v>46</v>
      </c>
      <c r="ARW1" s="25" t="s">
        <v>47</v>
      </c>
      <c r="ARX1" s="25" t="s">
        <v>48</v>
      </c>
      <c r="ARY1" s="25" t="s">
        <v>49</v>
      </c>
      <c r="ARZ1" s="25" t="s">
        <v>370</v>
      </c>
      <c r="ASA1" s="25" t="s">
        <v>50</v>
      </c>
      <c r="ASB1" s="25" t="s">
        <v>21</v>
      </c>
      <c r="ASC1" s="25" t="s">
        <v>16</v>
      </c>
      <c r="ASD1" s="25" t="s">
        <v>14</v>
      </c>
      <c r="ASE1" s="25" t="s">
        <v>14</v>
      </c>
      <c r="ASF1" s="25" t="s">
        <v>51</v>
      </c>
      <c r="ASG1" s="117" t="s">
        <v>1318</v>
      </c>
      <c r="ASH1" s="117" t="s">
        <v>1319</v>
      </c>
      <c r="ASI1" s="119" t="s">
        <v>1320</v>
      </c>
      <c r="ASJ1" s="119" t="s">
        <v>1321</v>
      </c>
      <c r="ASK1" s="119" t="s">
        <v>1322</v>
      </c>
      <c r="ASL1" s="119" t="s">
        <v>1323</v>
      </c>
      <c r="ASM1" s="119" t="s">
        <v>1324</v>
      </c>
      <c r="ASN1" s="119" t="s">
        <v>1326</v>
      </c>
      <c r="ASO1" s="119" t="s">
        <v>1327</v>
      </c>
      <c r="ASP1" s="118" t="s">
        <v>1328</v>
      </c>
      <c r="ASQ1" s="118" t="s">
        <v>1329</v>
      </c>
      <c r="ASR1" s="118" t="s">
        <v>1330</v>
      </c>
      <c r="ASS1" s="118" t="s">
        <v>1331</v>
      </c>
      <c r="AST1" s="118" t="s">
        <v>1332</v>
      </c>
      <c r="ASU1" s="118" t="s">
        <v>1333</v>
      </c>
      <c r="ASV1" s="118" t="s">
        <v>1334</v>
      </c>
      <c r="ASW1" s="118" t="s">
        <v>54</v>
      </c>
      <c r="ASX1" s="118" t="s">
        <v>55</v>
      </c>
      <c r="ASY1" s="118" t="s">
        <v>56</v>
      </c>
      <c r="ASZ1" s="118" t="s">
        <v>57</v>
      </c>
      <c r="ATA1" s="118" t="s">
        <v>58</v>
      </c>
      <c r="ATB1" s="118" t="s">
        <v>59</v>
      </c>
      <c r="ATC1" s="118" t="s">
        <v>60</v>
      </c>
      <c r="ATD1" s="118" t="s">
        <v>61</v>
      </c>
      <c r="ATE1" s="118" t="s">
        <v>1335</v>
      </c>
      <c r="ATF1" s="118" t="s">
        <v>62</v>
      </c>
      <c r="ATG1" s="118" t="s">
        <v>63</v>
      </c>
      <c r="ATH1" s="118" t="s">
        <v>1336</v>
      </c>
      <c r="ATI1" s="118" t="s">
        <v>65</v>
      </c>
      <c r="ATJ1" s="118" t="s">
        <v>66</v>
      </c>
      <c r="ATK1" s="118" t="s">
        <v>1337</v>
      </c>
      <c r="ATL1" s="118" t="s">
        <v>67</v>
      </c>
      <c r="ATM1" s="118" t="s">
        <v>68</v>
      </c>
      <c r="ATN1" s="118" t="s">
        <v>69</v>
      </c>
      <c r="ATO1" s="118" t="s">
        <v>70</v>
      </c>
      <c r="ATP1" s="118" t="s">
        <v>71</v>
      </c>
      <c r="ATQ1" s="118" t="s">
        <v>72</v>
      </c>
      <c r="ATR1" s="118" t="s">
        <v>73</v>
      </c>
      <c r="ATS1" s="25" t="s">
        <v>1338</v>
      </c>
      <c r="ATT1" s="25" t="s">
        <v>1339</v>
      </c>
      <c r="ATU1" s="25" t="s">
        <v>1340</v>
      </c>
      <c r="ATV1" s="25" t="s">
        <v>1341</v>
      </c>
      <c r="ATW1" s="25" t="s">
        <v>1342</v>
      </c>
      <c r="ATX1" s="25" t="s">
        <v>1343</v>
      </c>
      <c r="ATY1" s="25" t="s">
        <v>1344</v>
      </c>
      <c r="ATZ1" s="122" t="s">
        <v>1345</v>
      </c>
      <c r="AUA1" s="121" t="s">
        <v>1346</v>
      </c>
      <c r="AUB1" s="122" t="s">
        <v>1347</v>
      </c>
      <c r="AUC1" s="121" t="s">
        <v>1348</v>
      </c>
      <c r="AUD1" s="122" t="s">
        <v>1349</v>
      </c>
      <c r="AUE1" s="121" t="s">
        <v>1350</v>
      </c>
      <c r="AUF1" s="122" t="s">
        <v>1351</v>
      </c>
      <c r="AUG1" s="121" t="s">
        <v>1352</v>
      </c>
    </row>
    <row r="2" spans="1:1229" x14ac:dyDescent="0.4">
      <c r="A2" s="14"/>
      <c r="B2" s="3" t="s">
        <v>438</v>
      </c>
      <c r="C2" s="3" t="s">
        <v>444</v>
      </c>
      <c r="D2" s="3" t="s">
        <v>439</v>
      </c>
      <c r="E2" s="3" t="s">
        <v>440</v>
      </c>
      <c r="F2" s="3" t="s">
        <v>441</v>
      </c>
      <c r="G2" s="3" t="s">
        <v>443</v>
      </c>
      <c r="H2" s="14" t="str">
        <f ca="1">INDIRECT("'"&amp;$B$2&amp;"'"&amp;"!E4")&amp;""</f>
        <v/>
      </c>
      <c r="I2" s="14" t="str">
        <f ca="1">INDIRECT("'"&amp;$B$2&amp;"'"&amp;"!E5")&amp;""</f>
        <v/>
      </c>
      <c r="J2" s="116">
        <f ca="1">INDIRECT("'"&amp;$B$2&amp;"'"&amp;"!I5")</f>
        <v>0</v>
      </c>
      <c r="K2" s="14" t="str">
        <f t="shared" ref="K2" ca="1" si="0">INDIRECT("'"&amp;$B$2&amp;"'"&amp;"!E7")&amp;""</f>
        <v/>
      </c>
      <c r="L2" s="14" t="str">
        <f ca="1">INDIRECT("'"&amp;$B$2&amp;"'"&amp;"!E8")&amp;""</f>
        <v/>
      </c>
      <c r="M2" s="14" t="str">
        <f ca="1">INDIRECT("'"&amp;$B$2&amp;"'"&amp;"!E9")&amp;""</f>
        <v>BIM-</v>
      </c>
      <c r="N2" s="14" t="str">
        <f ca="1">INDIRECT("'"&amp;$B$2&amp;"'"&amp;"!E10")&amp;""</f>
        <v/>
      </c>
      <c r="O2" s="14" t="str">
        <f ca="1">INDIRECT("'"&amp;$C$2&amp;"'"&amp;"!B5")&amp;""</f>
        <v/>
      </c>
      <c r="P2" s="14" t="str">
        <f ca="1">INDIRECT("'"&amp;$C$2&amp;"'"&amp;"!C5")&amp;""</f>
        <v/>
      </c>
      <c r="Q2" s="14" t="str">
        <f ca="1">INDIRECT("'"&amp;$C$2&amp;"'"&amp;"!D5")&amp;""</f>
        <v/>
      </c>
      <c r="R2" s="14" t="str">
        <f ca="1">INDIRECT("'"&amp;$C$2&amp;"'"&amp;"!E5")&amp;""</f>
        <v/>
      </c>
      <c r="S2" s="14" t="str">
        <f ca="1">INDIRECT("'"&amp;$C$2&amp;"'"&amp;"!F5")&amp;""</f>
        <v/>
      </c>
      <c r="T2" s="14" t="str">
        <f ca="1">INDIRECT("'"&amp;$C$2&amp;"'"&amp;"!E6")&amp;""</f>
        <v/>
      </c>
      <c r="U2" s="103" t="str">
        <f ca="1">INDIRECT("'"&amp;$C$2&amp;"'"&amp;"!F6")&amp;""</f>
        <v/>
      </c>
      <c r="V2" s="102">
        <f ca="1">INDIRECT("'"&amp;$C$2&amp;"'"&amp;"!G5")</f>
        <v>0</v>
      </c>
      <c r="W2" s="102">
        <f ca="1">INDIRECT("'"&amp;$C$2&amp;"'"&amp;"!H5")</f>
        <v>0</v>
      </c>
      <c r="X2" s="102">
        <f ca="1">INDIRECT("'"&amp;$C$2&amp;"'"&amp;"!G6")</f>
        <v>0</v>
      </c>
      <c r="Y2" s="102">
        <f ca="1">INDIRECT("'"&amp;$C$2&amp;"'"&amp;"!H6")</f>
        <v>0</v>
      </c>
      <c r="Z2" s="14" t="str">
        <f ca="1">INDIRECT("'"&amp;$C$2&amp;"'"&amp;"!I5")&amp;""</f>
        <v/>
      </c>
      <c r="AA2" s="14" t="str">
        <f ca="1">INDIRECT("'"&amp;$C$2&amp;"'"&amp;"!J5")&amp;""</f>
        <v/>
      </c>
      <c r="AB2" s="14" t="str">
        <f ca="1">INDIRECT("'"&amp;$C$2&amp;"'"&amp;"!K5")&amp;""</f>
        <v/>
      </c>
      <c r="AC2" s="14" t="str">
        <f ca="1">INDIRECT("'"&amp;$C$2&amp;"'"&amp;"!L5")&amp;""</f>
        <v/>
      </c>
      <c r="AD2" s="14" t="str">
        <f ca="1">INDIRECT("'"&amp;$C$2&amp;"'"&amp;"!M5")&amp;""</f>
        <v/>
      </c>
      <c r="AE2" s="14" t="str">
        <f ca="1">INDIRECT("'"&amp;$C$2&amp;"'"&amp;"!N5")&amp;""</f>
        <v/>
      </c>
      <c r="AF2" s="14" t="str">
        <f ca="1">INDIRECT("'"&amp;$C$2&amp;"'"&amp;"!O5")&amp;""</f>
        <v/>
      </c>
      <c r="AG2" s="3">
        <f ca="1">INDIRECT("'"&amp;$C$2&amp;"'"&amp;"!P5")</f>
        <v>0</v>
      </c>
      <c r="AH2" s="3">
        <f ca="1">INDIRECT("'"&amp;$C$2&amp;"'"&amp;"!Q5")</f>
        <v>0</v>
      </c>
      <c r="AI2" s="3">
        <f ca="1">INDIRECT("'"&amp;$C$2&amp;"'"&amp;"!R5")</f>
        <v>0</v>
      </c>
      <c r="AJ2" s="3">
        <f ca="1">INDIRECT("'"&amp;$C$2&amp;"'"&amp;"!S5")</f>
        <v>0</v>
      </c>
      <c r="AK2" s="3">
        <f ca="1">INDIRECT("'"&amp;$C$2&amp;"'"&amp;"!T5")</f>
        <v>0</v>
      </c>
      <c r="AL2" s="3">
        <f ca="1">INDIRECT("'"&amp;$C$2&amp;"'"&amp;"!U5")</f>
        <v>0</v>
      </c>
      <c r="AM2" s="3">
        <f ca="1">INDIRECT("'"&amp;$C$2&amp;"'"&amp;"!V5")</f>
        <v>0</v>
      </c>
      <c r="AN2" s="3" t="str">
        <f ca="1">INDIRECT("'"&amp;$C$2&amp;"'"&amp;"!W5")</f>
        <v/>
      </c>
      <c r="AO2" s="3" t="str">
        <f ca="1">INDIRECT("'"&amp;$C$2&amp;"'"&amp;"!X5")</f>
        <v/>
      </c>
      <c r="AP2" s="3" t="str">
        <f ca="1">INDIRECT("'"&amp;$C$2&amp;"'"&amp;"!Y5")</f>
        <v/>
      </c>
      <c r="AQ2" s="3">
        <f ca="1">INDIRECT("'"&amp;$C$2&amp;"'"&amp;"!P6")</f>
        <v>0</v>
      </c>
      <c r="AR2" s="3">
        <f ca="1">INDIRECT("'"&amp;$C$2&amp;"'"&amp;"!Q6")</f>
        <v>0</v>
      </c>
      <c r="AS2" s="3">
        <f ca="1">INDIRECT("'"&amp;$C$2&amp;"'"&amp;"!R6")</f>
        <v>0</v>
      </c>
      <c r="AT2" s="3">
        <f ca="1">INDIRECT("'"&amp;$C$2&amp;"'"&amp;"!S6")</f>
        <v>0</v>
      </c>
      <c r="AU2" s="3">
        <f ca="1">INDIRECT("'"&amp;$C$2&amp;"'"&amp;"!T6")</f>
        <v>0</v>
      </c>
      <c r="AV2" s="3">
        <f ca="1">INDIRECT("'"&amp;$C$2&amp;"'"&amp;"!U6")</f>
        <v>0</v>
      </c>
      <c r="AW2" s="3">
        <f ca="1">INDIRECT("'"&amp;$C$2&amp;"'"&amp;"!V6")</f>
        <v>0</v>
      </c>
      <c r="AX2" s="3" t="str">
        <f ca="1">INDIRECT("'"&amp;$C$2&amp;"'"&amp;"!W6")</f>
        <v/>
      </c>
      <c r="AY2" s="3" t="str">
        <f ca="1">INDIRECT("'"&amp;$C$2&amp;"'"&amp;"!X6")</f>
        <v/>
      </c>
      <c r="AZ2" s="101" t="str">
        <f ca="1">INDIRECT("'"&amp;$C$2&amp;"'"&amp;"!Y6")</f>
        <v/>
      </c>
      <c r="BA2" s="14" t="str">
        <f ca="1">INDIRECT("'"&amp;$C$2&amp;"'"&amp;"!B7")&amp;""</f>
        <v/>
      </c>
      <c r="BB2" s="14" t="str">
        <f ca="1">INDIRECT("'"&amp;$C$2&amp;"'"&amp;"!C7")&amp;""</f>
        <v/>
      </c>
      <c r="BC2" s="14" t="str">
        <f ca="1">INDIRECT("'"&amp;$C$2&amp;"'"&amp;"!D7")&amp;""</f>
        <v/>
      </c>
      <c r="BD2" s="14" t="str">
        <f ca="1">INDIRECT("'"&amp;$C$2&amp;"'"&amp;"!E7")&amp;""</f>
        <v/>
      </c>
      <c r="BE2" s="14" t="str">
        <f ca="1">INDIRECT("'"&amp;$C$2&amp;"'"&amp;"!F7")&amp;""</f>
        <v/>
      </c>
      <c r="BF2" s="14" t="str">
        <f ca="1">INDIRECT("'"&amp;$C$2&amp;"'"&amp;"!E8")&amp;""</f>
        <v/>
      </c>
      <c r="BG2" s="103" t="str">
        <f ca="1">INDIRECT("'"&amp;$C$2&amp;"'"&amp;"!F8")&amp;""</f>
        <v/>
      </c>
      <c r="BH2" s="102">
        <f ca="1">INDIRECT("'"&amp;$C$2&amp;"'"&amp;"!G7")</f>
        <v>0</v>
      </c>
      <c r="BI2" s="102">
        <f ca="1">INDIRECT("'"&amp;$C$2&amp;"'"&amp;"!H7")</f>
        <v>0</v>
      </c>
      <c r="BJ2" s="102">
        <f ca="1">INDIRECT("'"&amp;$C$2&amp;"'"&amp;"!G8")</f>
        <v>0</v>
      </c>
      <c r="BK2" s="102">
        <f ca="1">INDIRECT("'"&amp;$C$2&amp;"'"&amp;"!H8")</f>
        <v>0</v>
      </c>
      <c r="BL2" s="14" t="str">
        <f ca="1">INDIRECT("'"&amp;$C$2&amp;"'"&amp;"!I7")&amp;""</f>
        <v/>
      </c>
      <c r="BM2" s="14" t="str">
        <f ca="1">INDIRECT("'"&amp;$C$2&amp;"'"&amp;"!J7")&amp;""</f>
        <v/>
      </c>
      <c r="BN2" s="14" t="str">
        <f ca="1">INDIRECT("'"&amp;$C$2&amp;"'"&amp;"!K7")&amp;""</f>
        <v/>
      </c>
      <c r="BO2" s="14" t="str">
        <f ca="1">INDIRECT("'"&amp;$C$2&amp;"'"&amp;"!L7")&amp;""</f>
        <v/>
      </c>
      <c r="BP2" s="14" t="str">
        <f ca="1">INDIRECT("'"&amp;$C$2&amp;"'"&amp;"!M7")&amp;""</f>
        <v/>
      </c>
      <c r="BQ2" s="14" t="str">
        <f ca="1">INDIRECT("'"&amp;$C$2&amp;"'"&amp;"!N7")&amp;""</f>
        <v/>
      </c>
      <c r="BR2" s="14" t="str">
        <f ca="1">INDIRECT("'"&amp;$C$2&amp;"'"&amp;"!O7")&amp;""</f>
        <v/>
      </c>
      <c r="BS2" s="3">
        <f ca="1">INDIRECT("'"&amp;$C$2&amp;"'"&amp;"!P7")</f>
        <v>0</v>
      </c>
      <c r="BT2" s="3">
        <f ca="1">INDIRECT("'"&amp;$C$2&amp;"'"&amp;"!Q7")</f>
        <v>0</v>
      </c>
      <c r="BU2" s="3">
        <f ca="1">INDIRECT("'"&amp;$C$2&amp;"'"&amp;"!R7")</f>
        <v>0</v>
      </c>
      <c r="BV2" s="3">
        <f ca="1">INDIRECT("'"&amp;$C$2&amp;"'"&amp;"!S7")</f>
        <v>0</v>
      </c>
      <c r="BW2" s="3">
        <f ca="1">INDIRECT("'"&amp;$C$2&amp;"'"&amp;"!T7")</f>
        <v>0</v>
      </c>
      <c r="BX2" s="3">
        <f ca="1">INDIRECT("'"&amp;$C$2&amp;"'"&amp;"!U7")</f>
        <v>0</v>
      </c>
      <c r="BY2" s="3">
        <f ca="1">INDIRECT("'"&amp;$C$2&amp;"'"&amp;"!V7")</f>
        <v>0</v>
      </c>
      <c r="BZ2" s="3" t="str">
        <f ca="1">INDIRECT("'"&amp;$C$2&amp;"'"&amp;"!W7")</f>
        <v/>
      </c>
      <c r="CA2" s="3" t="str">
        <f ca="1">INDIRECT("'"&amp;$C$2&amp;"'"&amp;"!X7")</f>
        <v/>
      </c>
      <c r="CB2" s="3" t="str">
        <f ca="1">INDIRECT("'"&amp;$C$2&amp;"'"&amp;"!Y7")</f>
        <v/>
      </c>
      <c r="CC2" s="3">
        <f ca="1">INDIRECT("'"&amp;$C$2&amp;"'"&amp;"!P8")</f>
        <v>0</v>
      </c>
      <c r="CD2" s="3">
        <f ca="1">INDIRECT("'"&amp;$C$2&amp;"'"&amp;"!Q8")</f>
        <v>0</v>
      </c>
      <c r="CE2" s="3">
        <f ca="1">INDIRECT("'"&amp;$C$2&amp;"'"&amp;"!R8")</f>
        <v>0</v>
      </c>
      <c r="CF2" s="3">
        <f ca="1">INDIRECT("'"&amp;$C$2&amp;"'"&amp;"!S8")</f>
        <v>0</v>
      </c>
      <c r="CG2" s="3">
        <f ca="1">INDIRECT("'"&amp;$C$2&amp;"'"&amp;"!T8")</f>
        <v>0</v>
      </c>
      <c r="CH2" s="3">
        <f ca="1">INDIRECT("'"&amp;$C$2&amp;"'"&amp;"!U8")</f>
        <v>0</v>
      </c>
      <c r="CI2" s="3">
        <f ca="1">INDIRECT("'"&amp;$C$2&amp;"'"&amp;"!V8")</f>
        <v>0</v>
      </c>
      <c r="CJ2" s="3" t="str">
        <f ca="1">INDIRECT("'"&amp;$C$2&amp;"'"&amp;"!W8")</f>
        <v/>
      </c>
      <c r="CK2" s="3" t="str">
        <f ca="1">INDIRECT("'"&amp;$C$2&amp;"'"&amp;"!X8")</f>
        <v/>
      </c>
      <c r="CL2" s="101" t="str">
        <f ca="1">INDIRECT("'"&amp;$C$2&amp;"'"&amp;"!Y8")</f>
        <v/>
      </c>
      <c r="CM2" s="14" t="str">
        <f ca="1">INDIRECT("'"&amp;$C$2&amp;"'"&amp;"!B9")&amp;""</f>
        <v/>
      </c>
      <c r="CN2" s="14" t="str">
        <f ca="1">INDIRECT("'"&amp;$C$2&amp;"'"&amp;"!C9")&amp;""</f>
        <v/>
      </c>
      <c r="CO2" s="14" t="str">
        <f ca="1">INDIRECT("'"&amp;$C$2&amp;"'"&amp;"!D9")&amp;""</f>
        <v/>
      </c>
      <c r="CP2" s="14" t="str">
        <f ca="1">INDIRECT("'"&amp;$C$2&amp;"'"&amp;"!E9")&amp;""</f>
        <v/>
      </c>
      <c r="CQ2" s="14" t="str">
        <f ca="1">INDIRECT("'"&amp;$C$2&amp;"'"&amp;"!F9")&amp;""</f>
        <v/>
      </c>
      <c r="CR2" s="14" t="str">
        <f ca="1">INDIRECT("'"&amp;$C$2&amp;"'"&amp;"!E10")&amp;""</f>
        <v/>
      </c>
      <c r="CS2" s="103" t="str">
        <f ca="1">INDIRECT("'"&amp;$C$2&amp;"'"&amp;"!F10")&amp;""</f>
        <v/>
      </c>
      <c r="CT2" s="102">
        <f ca="1">INDIRECT("'"&amp;$C$2&amp;"'"&amp;"!G9")</f>
        <v>0</v>
      </c>
      <c r="CU2" s="102">
        <f ca="1">INDIRECT("'"&amp;$C$2&amp;"'"&amp;"!H9")</f>
        <v>0</v>
      </c>
      <c r="CV2" s="102">
        <f ca="1">INDIRECT("'"&amp;$C$2&amp;"'"&amp;"!G10")</f>
        <v>0</v>
      </c>
      <c r="CW2" s="102">
        <f ca="1">INDIRECT("'"&amp;$C$2&amp;"'"&amp;"!H10")</f>
        <v>0</v>
      </c>
      <c r="CX2" s="14" t="str">
        <f ca="1">INDIRECT("'"&amp;$C$2&amp;"'"&amp;"!I9")&amp;""</f>
        <v/>
      </c>
      <c r="CY2" s="14" t="str">
        <f ca="1">INDIRECT("'"&amp;$C$2&amp;"'"&amp;"!J9")&amp;""</f>
        <v/>
      </c>
      <c r="CZ2" s="14" t="str">
        <f ca="1">INDIRECT("'"&amp;$C$2&amp;"'"&amp;"!K9")&amp;""</f>
        <v/>
      </c>
      <c r="DA2" s="14" t="str">
        <f ca="1">INDIRECT("'"&amp;$C$2&amp;"'"&amp;"!L9")&amp;""</f>
        <v/>
      </c>
      <c r="DB2" s="14" t="str">
        <f ca="1">INDIRECT("'"&amp;$C$2&amp;"'"&amp;"!M9")&amp;""</f>
        <v/>
      </c>
      <c r="DC2" s="14" t="str">
        <f ca="1">INDIRECT("'"&amp;$C$2&amp;"'"&amp;"!N9")&amp;""</f>
        <v/>
      </c>
      <c r="DD2" s="14" t="str">
        <f ca="1">INDIRECT("'"&amp;$C$2&amp;"'"&amp;"!O9")&amp;""</f>
        <v/>
      </c>
      <c r="DE2" s="3">
        <f ca="1">INDIRECT("'"&amp;$C$2&amp;"'"&amp;"!P9")</f>
        <v>0</v>
      </c>
      <c r="DF2" s="3">
        <f ca="1">INDIRECT("'"&amp;$C$2&amp;"'"&amp;"!Q9")</f>
        <v>0</v>
      </c>
      <c r="DG2" s="3">
        <f ca="1">INDIRECT("'"&amp;$C$2&amp;"'"&amp;"!R9")</f>
        <v>0</v>
      </c>
      <c r="DH2" s="3">
        <f ca="1">INDIRECT("'"&amp;$C$2&amp;"'"&amp;"!S9")</f>
        <v>0</v>
      </c>
      <c r="DI2" s="3">
        <f ca="1">INDIRECT("'"&amp;$C$2&amp;"'"&amp;"!T9")</f>
        <v>0</v>
      </c>
      <c r="DJ2" s="3">
        <f ca="1">INDIRECT("'"&amp;$C$2&amp;"'"&amp;"!U9")</f>
        <v>0</v>
      </c>
      <c r="DK2" s="3">
        <f ca="1">INDIRECT("'"&amp;$C$2&amp;"'"&amp;"!V9")</f>
        <v>0</v>
      </c>
      <c r="DL2" s="3" t="str">
        <f ca="1">INDIRECT("'"&amp;$C$2&amp;"'"&amp;"!W9")</f>
        <v/>
      </c>
      <c r="DM2" s="3" t="str">
        <f ca="1">INDIRECT("'"&amp;$C$2&amp;"'"&amp;"!X9")</f>
        <v/>
      </c>
      <c r="DN2" s="3" t="str">
        <f ca="1">INDIRECT("'"&amp;$C$2&amp;"'"&amp;"!Y9")</f>
        <v/>
      </c>
      <c r="DO2" s="3">
        <f ca="1">INDIRECT("'"&amp;$C$2&amp;"'"&amp;"!P10")</f>
        <v>0</v>
      </c>
      <c r="DP2" s="3">
        <f ca="1">INDIRECT("'"&amp;$C$2&amp;"'"&amp;"!Q10")</f>
        <v>0</v>
      </c>
      <c r="DQ2" s="3">
        <f ca="1">INDIRECT("'"&amp;$C$2&amp;"'"&amp;"!R10")</f>
        <v>0</v>
      </c>
      <c r="DR2" s="3">
        <f ca="1">INDIRECT("'"&amp;$C$2&amp;"'"&amp;"!S10")</f>
        <v>0</v>
      </c>
      <c r="DS2" s="3">
        <f ca="1">INDIRECT("'"&amp;$C$2&amp;"'"&amp;"!T10")</f>
        <v>0</v>
      </c>
      <c r="DT2" s="3">
        <f ca="1">INDIRECT("'"&amp;$C$2&amp;"'"&amp;"!U10")</f>
        <v>0</v>
      </c>
      <c r="DU2" s="3">
        <f ca="1">INDIRECT("'"&amp;$C$2&amp;"'"&amp;"!V10")</f>
        <v>0</v>
      </c>
      <c r="DV2" s="3" t="str">
        <f ca="1">INDIRECT("'"&amp;$C$2&amp;"'"&amp;"!W10")</f>
        <v/>
      </c>
      <c r="DW2" s="3" t="str">
        <f ca="1">INDIRECT("'"&amp;$C$2&amp;"'"&amp;"!X10")</f>
        <v/>
      </c>
      <c r="DX2" s="101" t="str">
        <f ca="1">INDIRECT("'"&amp;$C$2&amp;"'"&amp;"!Y10")</f>
        <v/>
      </c>
      <c r="DY2" s="14" t="str">
        <f ca="1">INDIRECT("'"&amp;$C$2&amp;"'"&amp;"!B11")&amp;""</f>
        <v/>
      </c>
      <c r="DZ2" s="14" t="str">
        <f ca="1">INDIRECT("'"&amp;$C$2&amp;"'"&amp;"!C11")&amp;""</f>
        <v/>
      </c>
      <c r="EA2" s="14" t="str">
        <f ca="1">INDIRECT("'"&amp;$C$2&amp;"'"&amp;"!D11")&amp;""</f>
        <v/>
      </c>
      <c r="EB2" s="14" t="str">
        <f ca="1">INDIRECT("'"&amp;$C$2&amp;"'"&amp;"!E11")&amp;""</f>
        <v/>
      </c>
      <c r="EC2" s="14" t="str">
        <f ca="1">INDIRECT("'"&amp;$C$2&amp;"'"&amp;"!F11")&amp;""</f>
        <v/>
      </c>
      <c r="ED2" s="14" t="str">
        <f ca="1">INDIRECT("'"&amp;$C$2&amp;"'"&amp;"!E12")&amp;""</f>
        <v/>
      </c>
      <c r="EE2" s="103" t="str">
        <f ca="1">INDIRECT("'"&amp;$C$2&amp;"'"&amp;"!F12")&amp;""</f>
        <v/>
      </c>
      <c r="EF2" s="102">
        <f ca="1">INDIRECT("'"&amp;$C$2&amp;"'"&amp;"!G11")</f>
        <v>0</v>
      </c>
      <c r="EG2" s="102">
        <f ca="1">INDIRECT("'"&amp;$C$2&amp;"'"&amp;"!H11")</f>
        <v>0</v>
      </c>
      <c r="EH2" s="102">
        <f ca="1">INDIRECT("'"&amp;$C$2&amp;"'"&amp;"!G12")</f>
        <v>0</v>
      </c>
      <c r="EI2" s="102">
        <f ca="1">INDIRECT("'"&amp;$C$2&amp;"'"&amp;"!H12")</f>
        <v>0</v>
      </c>
      <c r="EJ2" s="14" t="str">
        <f ca="1">INDIRECT("'"&amp;$C$2&amp;"'"&amp;"!I11")&amp;""</f>
        <v/>
      </c>
      <c r="EK2" s="14" t="str">
        <f ca="1">INDIRECT("'"&amp;$C$2&amp;"'"&amp;"!J11")&amp;""</f>
        <v/>
      </c>
      <c r="EL2" s="14" t="str">
        <f ca="1">INDIRECT("'"&amp;$C$2&amp;"'"&amp;"!K11")&amp;""</f>
        <v/>
      </c>
      <c r="EM2" s="14" t="str">
        <f ca="1">INDIRECT("'"&amp;$C$2&amp;"'"&amp;"!L11")&amp;""</f>
        <v/>
      </c>
      <c r="EN2" s="14" t="str">
        <f ca="1">INDIRECT("'"&amp;$C$2&amp;"'"&amp;"!M11")&amp;""</f>
        <v/>
      </c>
      <c r="EO2" s="14" t="str">
        <f ca="1">INDIRECT("'"&amp;$C$2&amp;"'"&amp;"!N11")&amp;""</f>
        <v/>
      </c>
      <c r="EP2" s="14" t="str">
        <f ca="1">INDIRECT("'"&amp;$C$2&amp;"'"&amp;"!O11")&amp;""</f>
        <v/>
      </c>
      <c r="EQ2" s="3">
        <f ca="1">INDIRECT("'"&amp;$C$2&amp;"'"&amp;"!P11")</f>
        <v>0</v>
      </c>
      <c r="ER2" s="3">
        <f ca="1">INDIRECT("'"&amp;$C$2&amp;"'"&amp;"!Q11")</f>
        <v>0</v>
      </c>
      <c r="ES2" s="3">
        <f ca="1">INDIRECT("'"&amp;$C$2&amp;"'"&amp;"!R11")</f>
        <v>0</v>
      </c>
      <c r="ET2" s="3">
        <f ca="1">INDIRECT("'"&amp;$C$2&amp;"'"&amp;"!S11")</f>
        <v>0</v>
      </c>
      <c r="EU2" s="3">
        <f ca="1">INDIRECT("'"&amp;$C$2&amp;"'"&amp;"!T11")</f>
        <v>0</v>
      </c>
      <c r="EV2" s="3">
        <f ca="1">INDIRECT("'"&amp;$C$2&amp;"'"&amp;"!U11")</f>
        <v>0</v>
      </c>
      <c r="EW2" s="3">
        <f ca="1">INDIRECT("'"&amp;$C$2&amp;"'"&amp;"!V11")</f>
        <v>0</v>
      </c>
      <c r="EX2" s="3" t="str">
        <f ca="1">INDIRECT("'"&amp;$C$2&amp;"'"&amp;"!W11")</f>
        <v/>
      </c>
      <c r="EY2" s="3" t="str">
        <f ca="1">INDIRECT("'"&amp;$C$2&amp;"'"&amp;"!X11")</f>
        <v/>
      </c>
      <c r="EZ2" s="3" t="str">
        <f ca="1">INDIRECT("'"&amp;$C$2&amp;"'"&amp;"!Y11")</f>
        <v/>
      </c>
      <c r="FA2" s="3">
        <f ca="1">INDIRECT("'"&amp;$C$2&amp;"'"&amp;"!P12")</f>
        <v>0</v>
      </c>
      <c r="FB2" s="3">
        <f ca="1">INDIRECT("'"&amp;$C$2&amp;"'"&amp;"!Q12")</f>
        <v>0</v>
      </c>
      <c r="FC2" s="3">
        <f ca="1">INDIRECT("'"&amp;$C$2&amp;"'"&amp;"!R12")</f>
        <v>0</v>
      </c>
      <c r="FD2" s="3">
        <f ca="1">INDIRECT("'"&amp;$C$2&amp;"'"&amp;"!S12")</f>
        <v>0</v>
      </c>
      <c r="FE2" s="3">
        <f ca="1">INDIRECT("'"&amp;$C$2&amp;"'"&amp;"!T12")</f>
        <v>0</v>
      </c>
      <c r="FF2" s="3">
        <f ca="1">INDIRECT("'"&amp;$C$2&amp;"'"&amp;"!U12")</f>
        <v>0</v>
      </c>
      <c r="FG2" s="3">
        <f ca="1">INDIRECT("'"&amp;$C$2&amp;"'"&amp;"!V12")</f>
        <v>0</v>
      </c>
      <c r="FH2" s="3" t="str">
        <f ca="1">INDIRECT("'"&amp;$C$2&amp;"'"&amp;"!W12")</f>
        <v/>
      </c>
      <c r="FI2" s="3" t="str">
        <f ca="1">INDIRECT("'"&amp;$C$2&amp;"'"&amp;"!X12")</f>
        <v/>
      </c>
      <c r="FJ2" s="101" t="str">
        <f ca="1">INDIRECT("'"&amp;$C$2&amp;"'"&amp;"!Y12")</f>
        <v/>
      </c>
      <c r="FK2" s="14" t="str">
        <f ca="1">INDIRECT("'"&amp;$C$2&amp;"'"&amp;"!B13")&amp;""</f>
        <v/>
      </c>
      <c r="FL2" s="14" t="str">
        <f ca="1">INDIRECT("'"&amp;$C$2&amp;"'"&amp;"!C13")&amp;""</f>
        <v/>
      </c>
      <c r="FM2" s="14" t="str">
        <f ca="1">INDIRECT("'"&amp;$C$2&amp;"'"&amp;"!D13")&amp;""</f>
        <v/>
      </c>
      <c r="FN2" s="14" t="str">
        <f ca="1">INDIRECT("'"&amp;$C$2&amp;"'"&amp;"!E13")&amp;""</f>
        <v/>
      </c>
      <c r="FO2" s="14" t="str">
        <f ca="1">INDIRECT("'"&amp;$C$2&amp;"'"&amp;"!F13")&amp;""</f>
        <v/>
      </c>
      <c r="FP2" s="14" t="str">
        <f ca="1">INDIRECT("'"&amp;$C$2&amp;"'"&amp;"!E14")&amp;""</f>
        <v/>
      </c>
      <c r="FQ2" s="103" t="str">
        <f ca="1">INDIRECT("'"&amp;$C$2&amp;"'"&amp;"!F14")&amp;""</f>
        <v/>
      </c>
      <c r="FR2" s="102">
        <f ca="1">INDIRECT("'"&amp;$C$2&amp;"'"&amp;"!G13")</f>
        <v>0</v>
      </c>
      <c r="FS2" s="102">
        <f ca="1">INDIRECT("'"&amp;$C$2&amp;"'"&amp;"!H13")</f>
        <v>0</v>
      </c>
      <c r="FT2" s="102">
        <f ca="1">INDIRECT("'"&amp;$C$2&amp;"'"&amp;"!G14")</f>
        <v>0</v>
      </c>
      <c r="FU2" s="102">
        <f ca="1">INDIRECT("'"&amp;$C$2&amp;"'"&amp;"!H14")</f>
        <v>0</v>
      </c>
      <c r="FV2" s="14" t="str">
        <f ca="1">INDIRECT("'"&amp;$C$2&amp;"'"&amp;"!I13")&amp;""</f>
        <v/>
      </c>
      <c r="FW2" s="14" t="str">
        <f ca="1">INDIRECT("'"&amp;$C$2&amp;"'"&amp;"!J13")&amp;""</f>
        <v/>
      </c>
      <c r="FX2" s="14" t="str">
        <f ca="1">INDIRECT("'"&amp;$C$2&amp;"'"&amp;"!K13")&amp;""</f>
        <v/>
      </c>
      <c r="FY2" s="14" t="str">
        <f ca="1">INDIRECT("'"&amp;$C$2&amp;"'"&amp;"!L13")&amp;""</f>
        <v/>
      </c>
      <c r="FZ2" s="14" t="str">
        <f ca="1">INDIRECT("'"&amp;$C$2&amp;"'"&amp;"!M13")&amp;""</f>
        <v/>
      </c>
      <c r="GA2" s="14" t="str">
        <f ca="1">INDIRECT("'"&amp;$C$2&amp;"'"&amp;"!N13")&amp;""</f>
        <v/>
      </c>
      <c r="GB2" s="14" t="str">
        <f ca="1">INDIRECT("'"&amp;$C$2&amp;"'"&amp;"!O13")&amp;""</f>
        <v/>
      </c>
      <c r="GC2" s="3">
        <f ca="1">INDIRECT("'"&amp;$C$2&amp;"'"&amp;"!P13")</f>
        <v>0</v>
      </c>
      <c r="GD2" s="3">
        <f ca="1">INDIRECT("'"&amp;$C$2&amp;"'"&amp;"!Q13")</f>
        <v>0</v>
      </c>
      <c r="GE2" s="3">
        <f ca="1">INDIRECT("'"&amp;$C$2&amp;"'"&amp;"!R13")</f>
        <v>0</v>
      </c>
      <c r="GF2" s="3">
        <f ca="1">INDIRECT("'"&amp;$C$2&amp;"'"&amp;"!S13")</f>
        <v>0</v>
      </c>
      <c r="GG2" s="3">
        <f ca="1">INDIRECT("'"&amp;$C$2&amp;"'"&amp;"!T13")</f>
        <v>0</v>
      </c>
      <c r="GH2" s="3">
        <f ca="1">INDIRECT("'"&amp;$C$2&amp;"'"&amp;"!U13")</f>
        <v>0</v>
      </c>
      <c r="GI2" s="3">
        <f ca="1">INDIRECT("'"&amp;$C$2&amp;"'"&amp;"!V13")</f>
        <v>0</v>
      </c>
      <c r="GJ2" s="3" t="str">
        <f ca="1">INDIRECT("'"&amp;$C$2&amp;"'"&amp;"!W13")</f>
        <v/>
      </c>
      <c r="GK2" s="3" t="str">
        <f ca="1">INDIRECT("'"&amp;$C$2&amp;"'"&amp;"!X13")</f>
        <v/>
      </c>
      <c r="GL2" s="3" t="str">
        <f ca="1">INDIRECT("'"&amp;$C$2&amp;"'"&amp;"!Y13")</f>
        <v/>
      </c>
      <c r="GM2" s="3">
        <f ca="1">INDIRECT("'"&amp;$C$2&amp;"'"&amp;"!P14")</f>
        <v>0</v>
      </c>
      <c r="GN2" s="3">
        <f ca="1">INDIRECT("'"&amp;$C$2&amp;"'"&amp;"!Q14")</f>
        <v>0</v>
      </c>
      <c r="GO2" s="3">
        <f ca="1">INDIRECT("'"&amp;$C$2&amp;"'"&amp;"!R14")</f>
        <v>0</v>
      </c>
      <c r="GP2" s="3">
        <f ca="1">INDIRECT("'"&amp;$C$2&amp;"'"&amp;"!S14")</f>
        <v>0</v>
      </c>
      <c r="GQ2" s="3">
        <f ca="1">INDIRECT("'"&amp;$C$2&amp;"'"&amp;"!T14")</f>
        <v>0</v>
      </c>
      <c r="GR2" s="3">
        <f ca="1">INDIRECT("'"&amp;$C$2&amp;"'"&amp;"!U14")</f>
        <v>0</v>
      </c>
      <c r="GS2" s="3">
        <f ca="1">INDIRECT("'"&amp;$C$2&amp;"'"&amp;"!V14")</f>
        <v>0</v>
      </c>
      <c r="GT2" s="3" t="str">
        <f ca="1">INDIRECT("'"&amp;$C$2&amp;"'"&amp;"!W14")</f>
        <v/>
      </c>
      <c r="GU2" s="3" t="str">
        <f ca="1">INDIRECT("'"&amp;$C$2&amp;"'"&amp;"!X14")</f>
        <v/>
      </c>
      <c r="GV2" s="101" t="str">
        <f ca="1">INDIRECT("'"&amp;$C$2&amp;"'"&amp;"!Y14")</f>
        <v/>
      </c>
      <c r="GW2" s="14" t="str">
        <f ca="1">INDIRECT("'"&amp;$C$2&amp;"'"&amp;"!B15")&amp;""</f>
        <v/>
      </c>
      <c r="GX2" s="14" t="str">
        <f ca="1">INDIRECT("'"&amp;$C$2&amp;"'"&amp;"!C15")&amp;""</f>
        <v/>
      </c>
      <c r="GY2" s="14" t="str">
        <f ca="1">INDIRECT("'"&amp;$C$2&amp;"'"&amp;"!D15")&amp;""</f>
        <v/>
      </c>
      <c r="GZ2" s="14" t="str">
        <f ca="1">INDIRECT("'"&amp;$C$2&amp;"'"&amp;"!E15")&amp;""</f>
        <v/>
      </c>
      <c r="HA2" s="14" t="str">
        <f ca="1">INDIRECT("'"&amp;$C$2&amp;"'"&amp;"!F15")&amp;""</f>
        <v/>
      </c>
      <c r="HB2" s="14" t="str">
        <f ca="1">INDIRECT("'"&amp;$C$2&amp;"'"&amp;"!E16")&amp;""</f>
        <v/>
      </c>
      <c r="HC2" s="103" t="str">
        <f ca="1">INDIRECT("'"&amp;$C$2&amp;"'"&amp;"!F16")&amp;""</f>
        <v/>
      </c>
      <c r="HD2" s="102">
        <f ca="1">INDIRECT("'"&amp;$C$2&amp;"'"&amp;"!G15")</f>
        <v>0</v>
      </c>
      <c r="HE2" s="102">
        <f ca="1">INDIRECT("'"&amp;$C$2&amp;"'"&amp;"!H15")</f>
        <v>0</v>
      </c>
      <c r="HF2" s="102">
        <f ca="1">INDIRECT("'"&amp;$C$2&amp;"'"&amp;"!G16")</f>
        <v>0</v>
      </c>
      <c r="HG2" s="102">
        <f ca="1">INDIRECT("'"&amp;$C$2&amp;"'"&amp;"!H16")</f>
        <v>0</v>
      </c>
      <c r="HH2" s="14" t="str">
        <f ca="1">INDIRECT("'"&amp;$C$2&amp;"'"&amp;"!I15")&amp;""</f>
        <v/>
      </c>
      <c r="HI2" s="14" t="str">
        <f ca="1">INDIRECT("'"&amp;$C$2&amp;"'"&amp;"!J15")&amp;""</f>
        <v/>
      </c>
      <c r="HJ2" s="14" t="str">
        <f ca="1">INDIRECT("'"&amp;$C$2&amp;"'"&amp;"!K15")&amp;""</f>
        <v/>
      </c>
      <c r="HK2" s="14" t="str">
        <f ca="1">INDIRECT("'"&amp;$C$2&amp;"'"&amp;"!L15")&amp;""</f>
        <v/>
      </c>
      <c r="HL2" s="14" t="str">
        <f ca="1">INDIRECT("'"&amp;$C$2&amp;"'"&amp;"!M15")&amp;""</f>
        <v/>
      </c>
      <c r="HM2" s="14" t="str">
        <f ca="1">INDIRECT("'"&amp;$C$2&amp;"'"&amp;"!N15")&amp;""</f>
        <v/>
      </c>
      <c r="HN2" s="14" t="str">
        <f ca="1">INDIRECT("'"&amp;$C$2&amp;"'"&amp;"!O15")&amp;""</f>
        <v/>
      </c>
      <c r="HO2" s="3">
        <f ca="1">INDIRECT("'"&amp;$C$2&amp;"'"&amp;"!P15")</f>
        <v>0</v>
      </c>
      <c r="HP2" s="3">
        <f ca="1">INDIRECT("'"&amp;$C$2&amp;"'"&amp;"!Q15")</f>
        <v>0</v>
      </c>
      <c r="HQ2" s="3">
        <f ca="1">INDIRECT("'"&amp;$C$2&amp;"'"&amp;"!R15")</f>
        <v>0</v>
      </c>
      <c r="HR2" s="3">
        <f ca="1">INDIRECT("'"&amp;$C$2&amp;"'"&amp;"!S15")</f>
        <v>0</v>
      </c>
      <c r="HS2" s="3">
        <f ca="1">INDIRECT("'"&amp;$C$2&amp;"'"&amp;"!T15")</f>
        <v>0</v>
      </c>
      <c r="HT2" s="3">
        <f ca="1">INDIRECT("'"&amp;$C$2&amp;"'"&amp;"!U15")</f>
        <v>0</v>
      </c>
      <c r="HU2" s="3">
        <f ca="1">INDIRECT("'"&amp;$C$2&amp;"'"&amp;"!V15")</f>
        <v>0</v>
      </c>
      <c r="HV2" s="3" t="str">
        <f ca="1">INDIRECT("'"&amp;$C$2&amp;"'"&amp;"!W15")</f>
        <v/>
      </c>
      <c r="HW2" s="3" t="str">
        <f ca="1">INDIRECT("'"&amp;$C$2&amp;"'"&amp;"!X15")</f>
        <v/>
      </c>
      <c r="HX2" s="3" t="str">
        <f ca="1">INDIRECT("'"&amp;$C$2&amp;"'"&amp;"!Y15")</f>
        <v/>
      </c>
      <c r="HY2" s="3">
        <f ca="1">INDIRECT("'"&amp;$C$2&amp;"'"&amp;"!P16")</f>
        <v>0</v>
      </c>
      <c r="HZ2" s="3">
        <f ca="1">INDIRECT("'"&amp;$C$2&amp;"'"&amp;"!Q16")</f>
        <v>0</v>
      </c>
      <c r="IA2" s="3">
        <f ca="1">INDIRECT("'"&amp;$C$2&amp;"'"&amp;"!R16")</f>
        <v>0</v>
      </c>
      <c r="IB2" s="3">
        <f ca="1">INDIRECT("'"&amp;$C$2&amp;"'"&amp;"!S16")</f>
        <v>0</v>
      </c>
      <c r="IC2" s="3">
        <f ca="1">INDIRECT("'"&amp;$C$2&amp;"'"&amp;"!T16")</f>
        <v>0</v>
      </c>
      <c r="ID2" s="3">
        <f ca="1">INDIRECT("'"&amp;$C$2&amp;"'"&amp;"!U16")</f>
        <v>0</v>
      </c>
      <c r="IE2" s="3">
        <f ca="1">INDIRECT("'"&amp;$C$2&amp;"'"&amp;"!V16")</f>
        <v>0</v>
      </c>
      <c r="IF2" s="3" t="str">
        <f ca="1">INDIRECT("'"&amp;$C$2&amp;"'"&amp;"!W16")</f>
        <v/>
      </c>
      <c r="IG2" s="3" t="str">
        <f ca="1">INDIRECT("'"&amp;$C$2&amp;"'"&amp;"!X16")</f>
        <v/>
      </c>
      <c r="IH2" s="101" t="str">
        <f ca="1">INDIRECT("'"&amp;$C$2&amp;"'"&amp;"!Y16")</f>
        <v/>
      </c>
      <c r="II2" s="14" t="str">
        <f ca="1">INDIRECT("'"&amp;$C$2&amp;"'"&amp;"!B17")&amp;""</f>
        <v/>
      </c>
      <c r="IJ2" s="14" t="str">
        <f ca="1">INDIRECT("'"&amp;$C$2&amp;"'"&amp;"!C17")&amp;""</f>
        <v/>
      </c>
      <c r="IK2" s="14" t="str">
        <f ca="1">INDIRECT("'"&amp;$C$2&amp;"'"&amp;"!D17")&amp;""</f>
        <v/>
      </c>
      <c r="IL2" s="14" t="str">
        <f ca="1">INDIRECT("'"&amp;$C$2&amp;"'"&amp;"!E17")&amp;""</f>
        <v/>
      </c>
      <c r="IM2" s="14" t="str">
        <f ca="1">INDIRECT("'"&amp;$C$2&amp;"'"&amp;"!F17")&amp;""</f>
        <v/>
      </c>
      <c r="IN2" s="14" t="str">
        <f ca="1">INDIRECT("'"&amp;$C$2&amp;"'"&amp;"!E18")&amp;""</f>
        <v/>
      </c>
      <c r="IO2" s="103" t="str">
        <f ca="1">INDIRECT("'"&amp;$C$2&amp;"'"&amp;"!F18")&amp;""</f>
        <v/>
      </c>
      <c r="IP2" s="102">
        <f ca="1">INDIRECT("'"&amp;$C$2&amp;"'"&amp;"!G17")</f>
        <v>0</v>
      </c>
      <c r="IQ2" s="102">
        <f ca="1">INDIRECT("'"&amp;$C$2&amp;"'"&amp;"!H17")</f>
        <v>0</v>
      </c>
      <c r="IR2" s="102">
        <f ca="1">INDIRECT("'"&amp;$C$2&amp;"'"&amp;"!G18")</f>
        <v>0</v>
      </c>
      <c r="IS2" s="102">
        <f ca="1">INDIRECT("'"&amp;$C$2&amp;"'"&amp;"!H18")</f>
        <v>0</v>
      </c>
      <c r="IT2" s="14" t="str">
        <f ca="1">INDIRECT("'"&amp;$C$2&amp;"'"&amp;"!I17")&amp;""</f>
        <v/>
      </c>
      <c r="IU2" s="14" t="str">
        <f ca="1">INDIRECT("'"&amp;$C$2&amp;"'"&amp;"!J17")&amp;""</f>
        <v/>
      </c>
      <c r="IV2" s="14" t="str">
        <f ca="1">INDIRECT("'"&amp;$C$2&amp;"'"&amp;"!K17")&amp;""</f>
        <v/>
      </c>
      <c r="IW2" s="14" t="str">
        <f ca="1">INDIRECT("'"&amp;$C$2&amp;"'"&amp;"!L17")&amp;""</f>
        <v/>
      </c>
      <c r="IX2" s="14" t="str">
        <f ca="1">INDIRECT("'"&amp;$C$2&amp;"'"&amp;"!M17")&amp;""</f>
        <v/>
      </c>
      <c r="IY2" s="14" t="str">
        <f ca="1">INDIRECT("'"&amp;$C$2&amp;"'"&amp;"!N17")&amp;""</f>
        <v/>
      </c>
      <c r="IZ2" s="14" t="str">
        <f ca="1">INDIRECT("'"&amp;$C$2&amp;"'"&amp;"!O17")&amp;""</f>
        <v/>
      </c>
      <c r="JA2" s="3">
        <f ca="1">INDIRECT("'"&amp;$C$2&amp;"'"&amp;"!P17")</f>
        <v>0</v>
      </c>
      <c r="JB2" s="3">
        <f ca="1">INDIRECT("'"&amp;$C$2&amp;"'"&amp;"!Q17")</f>
        <v>0</v>
      </c>
      <c r="JC2" s="3">
        <f ca="1">INDIRECT("'"&amp;$C$2&amp;"'"&amp;"!R17")</f>
        <v>0</v>
      </c>
      <c r="JD2" s="3">
        <f ca="1">INDIRECT("'"&amp;$C$2&amp;"'"&amp;"!S17")</f>
        <v>0</v>
      </c>
      <c r="JE2" s="3">
        <f ca="1">INDIRECT("'"&amp;$C$2&amp;"'"&amp;"!T17")</f>
        <v>0</v>
      </c>
      <c r="JF2" s="3">
        <f ca="1">INDIRECT("'"&amp;$C$2&amp;"'"&amp;"!U17")</f>
        <v>0</v>
      </c>
      <c r="JG2" s="3">
        <f ca="1">INDIRECT("'"&amp;$C$2&amp;"'"&amp;"!V17")</f>
        <v>0</v>
      </c>
      <c r="JH2" s="3" t="str">
        <f ca="1">INDIRECT("'"&amp;$C$2&amp;"'"&amp;"!W17")</f>
        <v/>
      </c>
      <c r="JI2" s="3" t="str">
        <f ca="1">INDIRECT("'"&amp;$C$2&amp;"'"&amp;"!X17")</f>
        <v/>
      </c>
      <c r="JJ2" s="3" t="str">
        <f ca="1">INDIRECT("'"&amp;$C$2&amp;"'"&amp;"!Y17")</f>
        <v/>
      </c>
      <c r="JK2" s="3">
        <f ca="1">INDIRECT("'"&amp;$C$2&amp;"'"&amp;"!P18")</f>
        <v>0</v>
      </c>
      <c r="JL2" s="3">
        <f ca="1">INDIRECT("'"&amp;$C$2&amp;"'"&amp;"!Q18")</f>
        <v>0</v>
      </c>
      <c r="JM2" s="3">
        <f ca="1">INDIRECT("'"&amp;$C$2&amp;"'"&amp;"!R18")</f>
        <v>0</v>
      </c>
      <c r="JN2" s="3">
        <f ca="1">INDIRECT("'"&amp;$C$2&amp;"'"&amp;"!S18")</f>
        <v>0</v>
      </c>
      <c r="JO2" s="3">
        <f ca="1">INDIRECT("'"&amp;$C$2&amp;"'"&amp;"!T18")</f>
        <v>0</v>
      </c>
      <c r="JP2" s="3">
        <f ca="1">INDIRECT("'"&amp;$C$2&amp;"'"&amp;"!U18")</f>
        <v>0</v>
      </c>
      <c r="JQ2" s="3">
        <f ca="1">INDIRECT("'"&amp;$C$2&amp;"'"&amp;"!V18")</f>
        <v>0</v>
      </c>
      <c r="JR2" s="3" t="str">
        <f ca="1">INDIRECT("'"&amp;$C$2&amp;"'"&amp;"!W18")</f>
        <v/>
      </c>
      <c r="JS2" s="3" t="str">
        <f ca="1">INDIRECT("'"&amp;$C$2&amp;"'"&amp;"!X18")</f>
        <v/>
      </c>
      <c r="JT2" s="101" t="str">
        <f ca="1">INDIRECT("'"&amp;$C$2&amp;"'"&amp;"!Y18")</f>
        <v/>
      </c>
      <c r="JU2" s="14" t="str">
        <f ca="1">INDIRECT("'"&amp;$C$2&amp;"'"&amp;"!B19")&amp;""</f>
        <v/>
      </c>
      <c r="JV2" s="14" t="str">
        <f ca="1">INDIRECT("'"&amp;$C$2&amp;"'"&amp;"!C19")&amp;""</f>
        <v/>
      </c>
      <c r="JW2" s="14" t="str">
        <f ca="1">INDIRECT("'"&amp;$C$2&amp;"'"&amp;"!D19")&amp;""</f>
        <v/>
      </c>
      <c r="JX2" s="14" t="str">
        <f ca="1">INDIRECT("'"&amp;$C$2&amp;"'"&amp;"!E19")&amp;""</f>
        <v/>
      </c>
      <c r="JY2" s="14" t="str">
        <f ca="1">INDIRECT("'"&amp;$C$2&amp;"'"&amp;"!F19")&amp;""</f>
        <v/>
      </c>
      <c r="JZ2" s="14" t="str">
        <f ca="1">INDIRECT("'"&amp;$C$2&amp;"'"&amp;"!E20")&amp;""</f>
        <v/>
      </c>
      <c r="KA2" s="103" t="str">
        <f ca="1">INDIRECT("'"&amp;$C$2&amp;"'"&amp;"!F20")&amp;""</f>
        <v/>
      </c>
      <c r="KB2" s="102">
        <f ca="1">INDIRECT("'"&amp;$C$2&amp;"'"&amp;"!G19")</f>
        <v>0</v>
      </c>
      <c r="KC2" s="102">
        <f ca="1">INDIRECT("'"&amp;$C$2&amp;"'"&amp;"!H19")</f>
        <v>0</v>
      </c>
      <c r="KD2" s="102">
        <f ca="1">INDIRECT("'"&amp;$C$2&amp;"'"&amp;"!G20")</f>
        <v>0</v>
      </c>
      <c r="KE2" s="102">
        <f ca="1">INDIRECT("'"&amp;$C$2&amp;"'"&amp;"!H20")</f>
        <v>0</v>
      </c>
      <c r="KF2" s="14" t="str">
        <f ca="1">INDIRECT("'"&amp;$C$2&amp;"'"&amp;"!I19")&amp;""</f>
        <v/>
      </c>
      <c r="KG2" s="14" t="str">
        <f ca="1">INDIRECT("'"&amp;$C$2&amp;"'"&amp;"!J19")&amp;""</f>
        <v/>
      </c>
      <c r="KH2" s="14" t="str">
        <f ca="1">INDIRECT("'"&amp;$C$2&amp;"'"&amp;"!K19")&amp;""</f>
        <v/>
      </c>
      <c r="KI2" s="14" t="str">
        <f ca="1">INDIRECT("'"&amp;$C$2&amp;"'"&amp;"!L19")&amp;""</f>
        <v/>
      </c>
      <c r="KJ2" s="14" t="str">
        <f ca="1">INDIRECT("'"&amp;$C$2&amp;"'"&amp;"!M19")&amp;""</f>
        <v/>
      </c>
      <c r="KK2" s="14" t="str">
        <f ca="1">INDIRECT("'"&amp;$C$2&amp;"'"&amp;"!N19")&amp;""</f>
        <v/>
      </c>
      <c r="KL2" s="14" t="str">
        <f ca="1">INDIRECT("'"&amp;$C$2&amp;"'"&amp;"!O19")&amp;""</f>
        <v/>
      </c>
      <c r="KM2" s="3">
        <f ca="1">INDIRECT("'"&amp;$C$2&amp;"'"&amp;"!P19")</f>
        <v>0</v>
      </c>
      <c r="KN2" s="3">
        <f ca="1">INDIRECT("'"&amp;$C$2&amp;"'"&amp;"!Q19")</f>
        <v>0</v>
      </c>
      <c r="KO2" s="3">
        <f ca="1">INDIRECT("'"&amp;$C$2&amp;"'"&amp;"!R19")</f>
        <v>0</v>
      </c>
      <c r="KP2" s="3">
        <f ca="1">INDIRECT("'"&amp;$C$2&amp;"'"&amp;"!S19")</f>
        <v>0</v>
      </c>
      <c r="KQ2" s="3">
        <f ca="1">INDIRECT("'"&amp;$C$2&amp;"'"&amp;"!T19")</f>
        <v>0</v>
      </c>
      <c r="KR2" s="3">
        <f ca="1">INDIRECT("'"&amp;$C$2&amp;"'"&amp;"!U19")</f>
        <v>0</v>
      </c>
      <c r="KS2" s="3">
        <f ca="1">INDIRECT("'"&amp;$C$2&amp;"'"&amp;"!V19")</f>
        <v>0</v>
      </c>
      <c r="KT2" s="3" t="str">
        <f ca="1">INDIRECT("'"&amp;$C$2&amp;"'"&amp;"!W19")</f>
        <v/>
      </c>
      <c r="KU2" s="3" t="str">
        <f ca="1">INDIRECT("'"&amp;$C$2&amp;"'"&amp;"!X19")</f>
        <v/>
      </c>
      <c r="KV2" s="3" t="str">
        <f ca="1">INDIRECT("'"&amp;$C$2&amp;"'"&amp;"!Y19")</f>
        <v/>
      </c>
      <c r="KW2" s="3">
        <f ca="1">INDIRECT("'"&amp;$C$2&amp;"'"&amp;"!P20")</f>
        <v>0</v>
      </c>
      <c r="KX2" s="3">
        <f ca="1">INDIRECT("'"&amp;$C$2&amp;"'"&amp;"!Q20")</f>
        <v>0</v>
      </c>
      <c r="KY2" s="3">
        <f ca="1">INDIRECT("'"&amp;$C$2&amp;"'"&amp;"!R20")</f>
        <v>0</v>
      </c>
      <c r="KZ2" s="3">
        <f ca="1">INDIRECT("'"&amp;$C$2&amp;"'"&amp;"!S20")</f>
        <v>0</v>
      </c>
      <c r="LA2" s="3">
        <f ca="1">INDIRECT("'"&amp;$C$2&amp;"'"&amp;"!T20")</f>
        <v>0</v>
      </c>
      <c r="LB2" s="3">
        <f ca="1">INDIRECT("'"&amp;$C$2&amp;"'"&amp;"!U20")</f>
        <v>0</v>
      </c>
      <c r="LC2" s="3">
        <f ca="1">INDIRECT("'"&amp;$C$2&amp;"'"&amp;"!V20")</f>
        <v>0</v>
      </c>
      <c r="LD2" s="3" t="str">
        <f ca="1">INDIRECT("'"&amp;$C$2&amp;"'"&amp;"!W20")</f>
        <v/>
      </c>
      <c r="LE2" s="3" t="str">
        <f ca="1">INDIRECT("'"&amp;$C$2&amp;"'"&amp;"!X20")</f>
        <v/>
      </c>
      <c r="LF2" s="101" t="str">
        <f ca="1">INDIRECT("'"&amp;$C$2&amp;"'"&amp;"!Y20")</f>
        <v/>
      </c>
      <c r="LG2" s="14" t="str">
        <f ca="1">INDIRECT("'"&amp;$C$2&amp;"'"&amp;"!B21")&amp;""</f>
        <v/>
      </c>
      <c r="LH2" s="14" t="str">
        <f ca="1">INDIRECT("'"&amp;$C$2&amp;"'"&amp;"!C21")&amp;""</f>
        <v/>
      </c>
      <c r="LI2" s="14" t="str">
        <f ca="1">INDIRECT("'"&amp;$C$2&amp;"'"&amp;"!D21")&amp;""</f>
        <v/>
      </c>
      <c r="LJ2" s="14" t="str">
        <f ca="1">INDIRECT("'"&amp;$C$2&amp;"'"&amp;"!E21")&amp;""</f>
        <v/>
      </c>
      <c r="LK2" s="14" t="str">
        <f ca="1">INDIRECT("'"&amp;$C$2&amp;"'"&amp;"!F21")&amp;""</f>
        <v/>
      </c>
      <c r="LL2" s="14" t="str">
        <f ca="1">INDIRECT("'"&amp;$C$2&amp;"'"&amp;"!E22")&amp;""</f>
        <v/>
      </c>
      <c r="LM2" s="103" t="str">
        <f ca="1">INDIRECT("'"&amp;$C$2&amp;"'"&amp;"!F22")&amp;""</f>
        <v/>
      </c>
      <c r="LN2" s="102">
        <f ca="1">INDIRECT("'"&amp;$C$2&amp;"'"&amp;"!G21")</f>
        <v>0</v>
      </c>
      <c r="LO2" s="102">
        <f ca="1">INDIRECT("'"&amp;$C$2&amp;"'"&amp;"!H21")</f>
        <v>0</v>
      </c>
      <c r="LP2" s="102">
        <f ca="1">INDIRECT("'"&amp;$C$2&amp;"'"&amp;"!G22")</f>
        <v>0</v>
      </c>
      <c r="LQ2" s="102">
        <f ca="1">INDIRECT("'"&amp;$C$2&amp;"'"&amp;"!H22")</f>
        <v>0</v>
      </c>
      <c r="LR2" s="14" t="str">
        <f ca="1">INDIRECT("'"&amp;$C$2&amp;"'"&amp;"!I21")&amp;""</f>
        <v/>
      </c>
      <c r="LS2" s="14" t="str">
        <f ca="1">INDIRECT("'"&amp;$C$2&amp;"'"&amp;"!J21")&amp;""</f>
        <v/>
      </c>
      <c r="LT2" s="14" t="str">
        <f ca="1">INDIRECT("'"&amp;$C$2&amp;"'"&amp;"!K21")&amp;""</f>
        <v/>
      </c>
      <c r="LU2" s="14" t="str">
        <f ca="1">INDIRECT("'"&amp;$C$2&amp;"'"&amp;"!L21")&amp;""</f>
        <v/>
      </c>
      <c r="LV2" s="14" t="str">
        <f ca="1">INDIRECT("'"&amp;$C$2&amp;"'"&amp;"!M21")&amp;""</f>
        <v/>
      </c>
      <c r="LW2" s="14" t="str">
        <f ca="1">INDIRECT("'"&amp;$C$2&amp;"'"&amp;"!N21")&amp;""</f>
        <v/>
      </c>
      <c r="LX2" s="14" t="str">
        <f ca="1">INDIRECT("'"&amp;$C$2&amp;"'"&amp;"!O21")&amp;""</f>
        <v/>
      </c>
      <c r="LY2" s="3">
        <f ca="1">INDIRECT("'"&amp;$C$2&amp;"'"&amp;"!P21")</f>
        <v>0</v>
      </c>
      <c r="LZ2" s="3">
        <f ca="1">INDIRECT("'"&amp;$C$2&amp;"'"&amp;"!Q21")</f>
        <v>0</v>
      </c>
      <c r="MA2" s="3">
        <f ca="1">INDIRECT("'"&amp;$C$2&amp;"'"&amp;"!R21")</f>
        <v>0</v>
      </c>
      <c r="MB2" s="3">
        <f ca="1">INDIRECT("'"&amp;$C$2&amp;"'"&amp;"!S21")</f>
        <v>0</v>
      </c>
      <c r="MC2" s="3">
        <f ca="1">INDIRECT("'"&amp;$C$2&amp;"'"&amp;"!T21")</f>
        <v>0</v>
      </c>
      <c r="MD2" s="3">
        <f ca="1">INDIRECT("'"&amp;$C$2&amp;"'"&amp;"!U21")</f>
        <v>0</v>
      </c>
      <c r="ME2" s="3">
        <f ca="1">INDIRECT("'"&amp;$C$2&amp;"'"&amp;"!V21")</f>
        <v>0</v>
      </c>
      <c r="MF2" s="3" t="str">
        <f ca="1">INDIRECT("'"&amp;$C$2&amp;"'"&amp;"!W21")</f>
        <v/>
      </c>
      <c r="MG2" s="3" t="str">
        <f ca="1">INDIRECT("'"&amp;$C$2&amp;"'"&amp;"!X21")</f>
        <v/>
      </c>
      <c r="MH2" s="3" t="str">
        <f ca="1">INDIRECT("'"&amp;$C$2&amp;"'"&amp;"!Y21")</f>
        <v/>
      </c>
      <c r="MI2" s="3">
        <f ca="1">INDIRECT("'"&amp;$C$2&amp;"'"&amp;"!P22")</f>
        <v>0</v>
      </c>
      <c r="MJ2" s="3">
        <f ca="1">INDIRECT("'"&amp;$C$2&amp;"'"&amp;"!Q22")</f>
        <v>0</v>
      </c>
      <c r="MK2" s="3">
        <f ca="1">INDIRECT("'"&amp;$C$2&amp;"'"&amp;"!R22")</f>
        <v>0</v>
      </c>
      <c r="ML2" s="3">
        <f ca="1">INDIRECT("'"&amp;$C$2&amp;"'"&amp;"!S22")</f>
        <v>0</v>
      </c>
      <c r="MM2" s="3">
        <f ca="1">INDIRECT("'"&amp;$C$2&amp;"'"&amp;"!T22")</f>
        <v>0</v>
      </c>
      <c r="MN2" s="3">
        <f ca="1">INDIRECT("'"&amp;$C$2&amp;"'"&amp;"!U22")</f>
        <v>0</v>
      </c>
      <c r="MO2" s="3">
        <f ca="1">INDIRECT("'"&amp;$C$2&amp;"'"&amp;"!V22")</f>
        <v>0</v>
      </c>
      <c r="MP2" s="3" t="str">
        <f ca="1">INDIRECT("'"&amp;$C$2&amp;"'"&amp;"!W22")</f>
        <v/>
      </c>
      <c r="MQ2" s="3" t="str">
        <f ca="1">INDIRECT("'"&amp;$C$2&amp;"'"&amp;"!X22")</f>
        <v/>
      </c>
      <c r="MR2" s="101" t="str">
        <f ca="1">INDIRECT("'"&amp;$C$2&amp;"'"&amp;"!Y22")</f>
        <v/>
      </c>
      <c r="MS2" s="14" t="str">
        <f ca="1">INDIRECT("'"&amp;$C$2&amp;"'"&amp;"!B23")&amp;""</f>
        <v/>
      </c>
      <c r="MT2" s="14" t="str">
        <f ca="1">INDIRECT("'"&amp;$C$2&amp;"'"&amp;"!C23")&amp;""</f>
        <v/>
      </c>
      <c r="MU2" s="14" t="str">
        <f ca="1">INDIRECT("'"&amp;$C$2&amp;"'"&amp;"!D23")&amp;""</f>
        <v/>
      </c>
      <c r="MV2" s="14" t="str">
        <f ca="1">INDIRECT("'"&amp;$C$2&amp;"'"&amp;"!E23")&amp;""</f>
        <v/>
      </c>
      <c r="MW2" s="14" t="str">
        <f ca="1">INDIRECT("'"&amp;$C$2&amp;"'"&amp;"!F23")&amp;""</f>
        <v/>
      </c>
      <c r="MX2" s="14" t="str">
        <f ca="1">INDIRECT("'"&amp;$C$2&amp;"'"&amp;"!E24")&amp;""</f>
        <v/>
      </c>
      <c r="MY2" s="103" t="str">
        <f ca="1">INDIRECT("'"&amp;$C$2&amp;"'"&amp;"!F24")&amp;""</f>
        <v/>
      </c>
      <c r="MZ2" s="102">
        <f ca="1">INDIRECT("'"&amp;$C$2&amp;"'"&amp;"!G23")</f>
        <v>0</v>
      </c>
      <c r="NA2" s="102">
        <f ca="1">INDIRECT("'"&amp;$C$2&amp;"'"&amp;"!H23")</f>
        <v>0</v>
      </c>
      <c r="NB2" s="102">
        <f ca="1">INDIRECT("'"&amp;$C$2&amp;"'"&amp;"!G24")</f>
        <v>0</v>
      </c>
      <c r="NC2" s="102">
        <f ca="1">INDIRECT("'"&amp;$C$2&amp;"'"&amp;"!H24")</f>
        <v>0</v>
      </c>
      <c r="ND2" s="14" t="str">
        <f ca="1">INDIRECT("'"&amp;$C$2&amp;"'"&amp;"!I23")&amp;""</f>
        <v/>
      </c>
      <c r="NE2" s="14" t="str">
        <f ca="1">INDIRECT("'"&amp;$C$2&amp;"'"&amp;"!J23")&amp;""</f>
        <v/>
      </c>
      <c r="NF2" s="14" t="str">
        <f ca="1">INDIRECT("'"&amp;$C$2&amp;"'"&amp;"!K23")&amp;""</f>
        <v/>
      </c>
      <c r="NG2" s="14" t="str">
        <f ca="1">INDIRECT("'"&amp;$C$2&amp;"'"&amp;"!L23")&amp;""</f>
        <v/>
      </c>
      <c r="NH2" s="14" t="str">
        <f ca="1">INDIRECT("'"&amp;$C$2&amp;"'"&amp;"!M23")&amp;""</f>
        <v/>
      </c>
      <c r="NI2" s="14" t="str">
        <f ca="1">INDIRECT("'"&amp;$C$2&amp;"'"&amp;"!N23")&amp;""</f>
        <v/>
      </c>
      <c r="NJ2" s="14" t="str">
        <f ca="1">INDIRECT("'"&amp;$C$2&amp;"'"&amp;"!O23")&amp;""</f>
        <v/>
      </c>
      <c r="NK2" s="3">
        <f ca="1">INDIRECT("'"&amp;$C$2&amp;"'"&amp;"!P23")</f>
        <v>0</v>
      </c>
      <c r="NL2" s="3">
        <f ca="1">INDIRECT("'"&amp;$C$2&amp;"'"&amp;"!Q23")</f>
        <v>0</v>
      </c>
      <c r="NM2" s="3">
        <f ca="1">INDIRECT("'"&amp;$C$2&amp;"'"&amp;"!R23")</f>
        <v>0</v>
      </c>
      <c r="NN2" s="3">
        <f ca="1">INDIRECT("'"&amp;$C$2&amp;"'"&amp;"!S23")</f>
        <v>0</v>
      </c>
      <c r="NO2" s="3">
        <f ca="1">INDIRECT("'"&amp;$C$2&amp;"'"&amp;"!T23")</f>
        <v>0</v>
      </c>
      <c r="NP2" s="3">
        <f ca="1">INDIRECT("'"&amp;$C$2&amp;"'"&amp;"!U23")</f>
        <v>0</v>
      </c>
      <c r="NQ2" s="3">
        <f ca="1">INDIRECT("'"&amp;$C$2&amp;"'"&amp;"!V23")</f>
        <v>0</v>
      </c>
      <c r="NR2" s="3" t="str">
        <f ca="1">INDIRECT("'"&amp;$C$2&amp;"'"&amp;"!W23")</f>
        <v/>
      </c>
      <c r="NS2" s="3" t="str">
        <f ca="1">INDIRECT("'"&amp;$C$2&amp;"'"&amp;"!X23")</f>
        <v/>
      </c>
      <c r="NT2" s="3" t="str">
        <f ca="1">INDIRECT("'"&amp;$C$2&amp;"'"&amp;"!Y23")</f>
        <v/>
      </c>
      <c r="NU2" s="3">
        <f ca="1">INDIRECT("'"&amp;$C$2&amp;"'"&amp;"!P24")</f>
        <v>0</v>
      </c>
      <c r="NV2" s="3">
        <f ca="1">INDIRECT("'"&amp;$C$2&amp;"'"&amp;"!Q24")</f>
        <v>0</v>
      </c>
      <c r="NW2" s="3">
        <f ca="1">INDIRECT("'"&amp;$C$2&amp;"'"&amp;"!R24")</f>
        <v>0</v>
      </c>
      <c r="NX2" s="3">
        <f ca="1">INDIRECT("'"&amp;$C$2&amp;"'"&amp;"!S24")</f>
        <v>0</v>
      </c>
      <c r="NY2" s="3">
        <f ca="1">INDIRECT("'"&amp;$C$2&amp;"'"&amp;"!T24")</f>
        <v>0</v>
      </c>
      <c r="NZ2" s="3">
        <f ca="1">INDIRECT("'"&amp;$C$2&amp;"'"&amp;"!U24")</f>
        <v>0</v>
      </c>
      <c r="OA2" s="3">
        <f ca="1">INDIRECT("'"&amp;$C$2&amp;"'"&amp;"!V24")</f>
        <v>0</v>
      </c>
      <c r="OB2" s="3" t="str">
        <f ca="1">INDIRECT("'"&amp;$C$2&amp;"'"&amp;"!W24")</f>
        <v/>
      </c>
      <c r="OC2" s="3" t="str">
        <f ca="1">INDIRECT("'"&amp;$C$2&amp;"'"&amp;"!X24")</f>
        <v/>
      </c>
      <c r="OD2" s="101" t="str">
        <f ca="1">INDIRECT("'"&amp;$C$2&amp;"'"&amp;"!Y24")</f>
        <v/>
      </c>
      <c r="OE2" s="14" t="str">
        <f ca="1">INDIRECT("'"&amp;$C$2&amp;"'"&amp;"!B25")&amp;""</f>
        <v/>
      </c>
      <c r="OF2" s="14" t="str">
        <f ca="1">INDIRECT("'"&amp;$C$2&amp;"'"&amp;"!C25")&amp;""</f>
        <v/>
      </c>
      <c r="OG2" s="14" t="str">
        <f ca="1">INDIRECT("'"&amp;$C$2&amp;"'"&amp;"!D25")&amp;""</f>
        <v/>
      </c>
      <c r="OH2" s="14" t="str">
        <f ca="1">INDIRECT("'"&amp;$C$2&amp;"'"&amp;"!E25")&amp;""</f>
        <v/>
      </c>
      <c r="OI2" s="14" t="str">
        <f ca="1">INDIRECT("'"&amp;$C$2&amp;"'"&amp;"!F25")&amp;""</f>
        <v/>
      </c>
      <c r="OJ2" s="14" t="str">
        <f ca="1">INDIRECT("'"&amp;$C$2&amp;"'"&amp;"!E26")&amp;""</f>
        <v/>
      </c>
      <c r="OK2" s="103" t="str">
        <f ca="1">INDIRECT("'"&amp;$C$2&amp;"'"&amp;"!F26")&amp;""</f>
        <v/>
      </c>
      <c r="OL2" s="102">
        <f ca="1">INDIRECT("'"&amp;$C$2&amp;"'"&amp;"!G25")</f>
        <v>0</v>
      </c>
      <c r="OM2" s="102">
        <f ca="1">INDIRECT("'"&amp;$C$2&amp;"'"&amp;"!H25")</f>
        <v>0</v>
      </c>
      <c r="ON2" s="102">
        <f ca="1">INDIRECT("'"&amp;$C$2&amp;"'"&amp;"!G26")</f>
        <v>0</v>
      </c>
      <c r="OO2" s="102">
        <f ca="1">INDIRECT("'"&amp;$C$2&amp;"'"&amp;"!H26")</f>
        <v>0</v>
      </c>
      <c r="OP2" s="14" t="str">
        <f ca="1">INDIRECT("'"&amp;$C$2&amp;"'"&amp;"!I25")&amp;""</f>
        <v/>
      </c>
      <c r="OQ2" s="14" t="str">
        <f ca="1">INDIRECT("'"&amp;$C$2&amp;"'"&amp;"!J25")&amp;""</f>
        <v/>
      </c>
      <c r="OR2" s="14" t="str">
        <f ca="1">INDIRECT("'"&amp;$C$2&amp;"'"&amp;"!K25")&amp;""</f>
        <v/>
      </c>
      <c r="OS2" s="14" t="str">
        <f ca="1">INDIRECT("'"&amp;$C$2&amp;"'"&amp;"!L25")&amp;""</f>
        <v/>
      </c>
      <c r="OT2" s="14" t="str">
        <f ca="1">INDIRECT("'"&amp;$C$2&amp;"'"&amp;"!M25")&amp;""</f>
        <v/>
      </c>
      <c r="OU2" s="14" t="str">
        <f ca="1">INDIRECT("'"&amp;$C$2&amp;"'"&amp;"!N25")&amp;""</f>
        <v/>
      </c>
      <c r="OV2" s="14" t="str">
        <f ca="1">INDIRECT("'"&amp;$C$2&amp;"'"&amp;"!O25")&amp;""</f>
        <v/>
      </c>
      <c r="OW2" s="3">
        <f ca="1">INDIRECT("'"&amp;$C$2&amp;"'"&amp;"!P25")</f>
        <v>0</v>
      </c>
      <c r="OX2" s="3">
        <f ca="1">INDIRECT("'"&amp;$C$2&amp;"'"&amp;"!Q25")</f>
        <v>0</v>
      </c>
      <c r="OY2" s="3">
        <f ca="1">INDIRECT("'"&amp;$C$2&amp;"'"&amp;"!R25")</f>
        <v>0</v>
      </c>
      <c r="OZ2" s="3">
        <f ca="1">INDIRECT("'"&amp;$C$2&amp;"'"&amp;"!S25")</f>
        <v>0</v>
      </c>
      <c r="PA2" s="3">
        <f ca="1">INDIRECT("'"&amp;$C$2&amp;"'"&amp;"!T25")</f>
        <v>0</v>
      </c>
      <c r="PB2" s="3">
        <f ca="1">INDIRECT("'"&amp;$C$2&amp;"'"&amp;"!U25")</f>
        <v>0</v>
      </c>
      <c r="PC2" s="3">
        <f ca="1">INDIRECT("'"&amp;$C$2&amp;"'"&amp;"!V25")</f>
        <v>0</v>
      </c>
      <c r="PD2" s="3" t="str">
        <f ca="1">INDIRECT("'"&amp;$C$2&amp;"'"&amp;"!W25")</f>
        <v/>
      </c>
      <c r="PE2" s="3" t="str">
        <f ca="1">INDIRECT("'"&amp;$C$2&amp;"'"&amp;"!X25")</f>
        <v/>
      </c>
      <c r="PF2" s="3" t="str">
        <f ca="1">INDIRECT("'"&amp;$C$2&amp;"'"&amp;"!Y25")</f>
        <v/>
      </c>
      <c r="PG2" s="3">
        <f ca="1">INDIRECT("'"&amp;$C$2&amp;"'"&amp;"!P26")</f>
        <v>0</v>
      </c>
      <c r="PH2" s="3">
        <f ca="1">INDIRECT("'"&amp;$C$2&amp;"'"&amp;"!Q26")</f>
        <v>0</v>
      </c>
      <c r="PI2" s="3">
        <f ca="1">INDIRECT("'"&amp;$C$2&amp;"'"&amp;"!R26")</f>
        <v>0</v>
      </c>
      <c r="PJ2" s="3">
        <f ca="1">INDIRECT("'"&amp;$C$2&amp;"'"&amp;"!S26")</f>
        <v>0</v>
      </c>
      <c r="PK2" s="3">
        <f ca="1">INDIRECT("'"&amp;$C$2&amp;"'"&amp;"!T26")</f>
        <v>0</v>
      </c>
      <c r="PL2" s="3">
        <f ca="1">INDIRECT("'"&amp;$C$2&amp;"'"&amp;"!U26")</f>
        <v>0</v>
      </c>
      <c r="PM2" s="3">
        <f ca="1">INDIRECT("'"&amp;$C$2&amp;"'"&amp;"!V26")</f>
        <v>0</v>
      </c>
      <c r="PN2" s="3" t="str">
        <f ca="1">INDIRECT("'"&amp;$C$2&amp;"'"&amp;"!W26")</f>
        <v/>
      </c>
      <c r="PO2" s="3" t="str">
        <f ca="1">INDIRECT("'"&amp;$C$2&amp;"'"&amp;"!X26")</f>
        <v/>
      </c>
      <c r="PP2" s="101" t="str">
        <f ca="1">INDIRECT("'"&amp;$C$2&amp;"'"&amp;"!Y26")</f>
        <v/>
      </c>
      <c r="PQ2" s="14" t="str">
        <f ca="1">INDIRECT("'"&amp;$C$2&amp;"'"&amp;"!B27")&amp;""</f>
        <v/>
      </c>
      <c r="PR2" s="14" t="str">
        <f ca="1">INDIRECT("'"&amp;$C$2&amp;"'"&amp;"!C27")&amp;""</f>
        <v/>
      </c>
      <c r="PS2" s="14" t="str">
        <f ca="1">INDIRECT("'"&amp;$C$2&amp;"'"&amp;"!D27")&amp;""</f>
        <v/>
      </c>
      <c r="PT2" s="14" t="str">
        <f ca="1">INDIRECT("'"&amp;$C$2&amp;"'"&amp;"!E27")&amp;""</f>
        <v/>
      </c>
      <c r="PU2" s="14" t="str">
        <f ca="1">INDIRECT("'"&amp;$C$2&amp;"'"&amp;"!F27")&amp;""</f>
        <v/>
      </c>
      <c r="PV2" s="14" t="str">
        <f ca="1">INDIRECT("'"&amp;$C$2&amp;"'"&amp;"!E28")&amp;""</f>
        <v/>
      </c>
      <c r="PW2" s="103" t="str">
        <f ca="1">INDIRECT("'"&amp;$C$2&amp;"'"&amp;"!F28")&amp;""</f>
        <v/>
      </c>
      <c r="PX2" s="102">
        <f ca="1">INDIRECT("'"&amp;$C$2&amp;"'"&amp;"!G27")</f>
        <v>0</v>
      </c>
      <c r="PY2" s="102">
        <f ca="1">INDIRECT("'"&amp;$C$2&amp;"'"&amp;"!H27")</f>
        <v>0</v>
      </c>
      <c r="PZ2" s="102">
        <f ca="1">INDIRECT("'"&amp;$C$2&amp;"'"&amp;"!G28")</f>
        <v>0</v>
      </c>
      <c r="QA2" s="102">
        <f ca="1">INDIRECT("'"&amp;$C$2&amp;"'"&amp;"!H28")</f>
        <v>0</v>
      </c>
      <c r="QB2" s="14" t="str">
        <f ca="1">INDIRECT("'"&amp;$C$2&amp;"'"&amp;"!I27")&amp;""</f>
        <v/>
      </c>
      <c r="QC2" s="14" t="str">
        <f ca="1">INDIRECT("'"&amp;$C$2&amp;"'"&amp;"!J27")&amp;""</f>
        <v/>
      </c>
      <c r="QD2" s="14" t="str">
        <f ca="1">INDIRECT("'"&amp;$C$2&amp;"'"&amp;"!K27")&amp;""</f>
        <v/>
      </c>
      <c r="QE2" s="14" t="str">
        <f ca="1">INDIRECT("'"&amp;$C$2&amp;"'"&amp;"!L27")&amp;""</f>
        <v/>
      </c>
      <c r="QF2" s="14" t="str">
        <f ca="1">INDIRECT("'"&amp;$C$2&amp;"'"&amp;"!M27")&amp;""</f>
        <v/>
      </c>
      <c r="QG2" s="14" t="str">
        <f ca="1">INDIRECT("'"&amp;$C$2&amp;"'"&amp;"!N27")&amp;""</f>
        <v/>
      </c>
      <c r="QH2" s="14" t="str">
        <f ca="1">INDIRECT("'"&amp;$C$2&amp;"'"&amp;"!O27")&amp;""</f>
        <v/>
      </c>
      <c r="QI2" s="3">
        <f ca="1">INDIRECT("'"&amp;$C$2&amp;"'"&amp;"!P27")</f>
        <v>0</v>
      </c>
      <c r="QJ2" s="3">
        <f ca="1">INDIRECT("'"&amp;$C$2&amp;"'"&amp;"!Q27")</f>
        <v>0</v>
      </c>
      <c r="QK2" s="3">
        <f ca="1">INDIRECT("'"&amp;$C$2&amp;"'"&amp;"!R27")</f>
        <v>0</v>
      </c>
      <c r="QL2" s="3">
        <f ca="1">INDIRECT("'"&amp;$C$2&amp;"'"&amp;"!S27")</f>
        <v>0</v>
      </c>
      <c r="QM2" s="3">
        <f ca="1">INDIRECT("'"&amp;$C$2&amp;"'"&amp;"!T27")</f>
        <v>0</v>
      </c>
      <c r="QN2" s="3">
        <f ca="1">INDIRECT("'"&amp;$C$2&amp;"'"&amp;"!U27")</f>
        <v>0</v>
      </c>
      <c r="QO2" s="3">
        <f ca="1">INDIRECT("'"&amp;$C$2&amp;"'"&amp;"!V27")</f>
        <v>0</v>
      </c>
      <c r="QP2" s="3" t="str">
        <f ca="1">INDIRECT("'"&amp;$C$2&amp;"'"&amp;"!W27")</f>
        <v/>
      </c>
      <c r="QQ2" s="3" t="str">
        <f ca="1">INDIRECT("'"&amp;$C$2&amp;"'"&amp;"!X27")</f>
        <v/>
      </c>
      <c r="QR2" s="3" t="str">
        <f ca="1">INDIRECT("'"&amp;$C$2&amp;"'"&amp;"!Y27")</f>
        <v/>
      </c>
      <c r="QS2" s="3">
        <f ca="1">INDIRECT("'"&amp;$C$2&amp;"'"&amp;"!P28")</f>
        <v>0</v>
      </c>
      <c r="QT2" s="3">
        <f ca="1">INDIRECT("'"&amp;$C$2&amp;"'"&amp;"!Q28")</f>
        <v>0</v>
      </c>
      <c r="QU2" s="3">
        <f ca="1">INDIRECT("'"&amp;$C$2&amp;"'"&amp;"!R28")</f>
        <v>0</v>
      </c>
      <c r="QV2" s="3">
        <f ca="1">INDIRECT("'"&amp;$C$2&amp;"'"&amp;"!S28")</f>
        <v>0</v>
      </c>
      <c r="QW2" s="3">
        <f ca="1">INDIRECT("'"&amp;$C$2&amp;"'"&amp;"!T28")</f>
        <v>0</v>
      </c>
      <c r="QX2" s="3">
        <f ca="1">INDIRECT("'"&amp;$C$2&amp;"'"&amp;"!U28")</f>
        <v>0</v>
      </c>
      <c r="QY2" s="3">
        <f ca="1">INDIRECT("'"&amp;$C$2&amp;"'"&amp;"!V28")</f>
        <v>0</v>
      </c>
      <c r="QZ2" s="3" t="str">
        <f ca="1">INDIRECT("'"&amp;$C$2&amp;"'"&amp;"!W28")</f>
        <v/>
      </c>
      <c r="RA2" s="3" t="str">
        <f ca="1">INDIRECT("'"&amp;$C$2&amp;"'"&amp;"!X28")</f>
        <v/>
      </c>
      <c r="RB2" s="101" t="str">
        <f ca="1">INDIRECT("'"&amp;$C$2&amp;"'"&amp;"!Y28")</f>
        <v/>
      </c>
      <c r="RC2" s="14" t="str">
        <f ca="1">INDIRECT("'"&amp;$C$2&amp;"'"&amp;"!B29")&amp;""</f>
        <v/>
      </c>
      <c r="RD2" s="14" t="str">
        <f ca="1">INDIRECT("'"&amp;$C$2&amp;"'"&amp;"!C29")&amp;""</f>
        <v/>
      </c>
      <c r="RE2" s="14" t="str">
        <f ca="1">INDIRECT("'"&amp;$C$2&amp;"'"&amp;"!D29")&amp;""</f>
        <v/>
      </c>
      <c r="RF2" s="14" t="str">
        <f ca="1">INDIRECT("'"&amp;$C$2&amp;"'"&amp;"!E29")&amp;""</f>
        <v/>
      </c>
      <c r="RG2" s="14" t="str">
        <f ca="1">INDIRECT("'"&amp;$C$2&amp;"'"&amp;"!F29")&amp;""</f>
        <v/>
      </c>
      <c r="RH2" s="14" t="str">
        <f ca="1">INDIRECT("'"&amp;$C$2&amp;"'"&amp;"!E30")&amp;""</f>
        <v/>
      </c>
      <c r="RI2" s="103" t="str">
        <f ca="1">INDIRECT("'"&amp;$C$2&amp;"'"&amp;"!F30")&amp;""</f>
        <v/>
      </c>
      <c r="RJ2" s="102">
        <f ca="1">INDIRECT("'"&amp;$C$2&amp;"'"&amp;"!G29")</f>
        <v>0</v>
      </c>
      <c r="RK2" s="102">
        <f ca="1">INDIRECT("'"&amp;$C$2&amp;"'"&amp;"!H29")</f>
        <v>0</v>
      </c>
      <c r="RL2" s="102">
        <f ca="1">INDIRECT("'"&amp;$C$2&amp;"'"&amp;"!G30")</f>
        <v>0</v>
      </c>
      <c r="RM2" s="102">
        <f ca="1">INDIRECT("'"&amp;$C$2&amp;"'"&amp;"!H30")</f>
        <v>0</v>
      </c>
      <c r="RN2" s="14" t="str">
        <f ca="1">INDIRECT("'"&amp;$C$2&amp;"'"&amp;"!I29")&amp;""</f>
        <v/>
      </c>
      <c r="RO2" s="14" t="str">
        <f ca="1">INDIRECT("'"&amp;$C$2&amp;"'"&amp;"!J29")&amp;""</f>
        <v/>
      </c>
      <c r="RP2" s="14" t="str">
        <f ca="1">INDIRECT("'"&amp;$C$2&amp;"'"&amp;"!K29")&amp;""</f>
        <v/>
      </c>
      <c r="RQ2" s="14" t="str">
        <f ca="1">INDIRECT("'"&amp;$C$2&amp;"'"&amp;"!L29")&amp;""</f>
        <v/>
      </c>
      <c r="RR2" s="14" t="str">
        <f ca="1">INDIRECT("'"&amp;$C$2&amp;"'"&amp;"!M29")&amp;""</f>
        <v/>
      </c>
      <c r="RS2" s="14" t="str">
        <f ca="1">INDIRECT("'"&amp;$C$2&amp;"'"&amp;"!N29")&amp;""</f>
        <v/>
      </c>
      <c r="RT2" s="14" t="str">
        <f ca="1">INDIRECT("'"&amp;$C$2&amp;"'"&amp;"!O29")&amp;""</f>
        <v/>
      </c>
      <c r="RU2" s="3">
        <f ca="1">INDIRECT("'"&amp;$C$2&amp;"'"&amp;"!P29")</f>
        <v>0</v>
      </c>
      <c r="RV2" s="3">
        <f ca="1">INDIRECT("'"&amp;$C$2&amp;"'"&amp;"!Q29")</f>
        <v>0</v>
      </c>
      <c r="RW2" s="3">
        <f ca="1">INDIRECT("'"&amp;$C$2&amp;"'"&amp;"!R29")</f>
        <v>0</v>
      </c>
      <c r="RX2" s="3">
        <f ca="1">INDIRECT("'"&amp;$C$2&amp;"'"&amp;"!S29")</f>
        <v>0</v>
      </c>
      <c r="RY2" s="3">
        <f ca="1">INDIRECT("'"&amp;$C$2&amp;"'"&amp;"!T29")</f>
        <v>0</v>
      </c>
      <c r="RZ2" s="3">
        <f ca="1">INDIRECT("'"&amp;$C$2&amp;"'"&amp;"!U29")</f>
        <v>0</v>
      </c>
      <c r="SA2" s="3">
        <f ca="1">INDIRECT("'"&amp;$C$2&amp;"'"&amp;"!V29")</f>
        <v>0</v>
      </c>
      <c r="SB2" s="3" t="str">
        <f ca="1">INDIRECT("'"&amp;$C$2&amp;"'"&amp;"!W29")</f>
        <v/>
      </c>
      <c r="SC2" s="3" t="str">
        <f ca="1">INDIRECT("'"&amp;$C$2&amp;"'"&amp;"!X29")</f>
        <v/>
      </c>
      <c r="SD2" s="3" t="str">
        <f ca="1">INDIRECT("'"&amp;$C$2&amp;"'"&amp;"!Y29")</f>
        <v/>
      </c>
      <c r="SE2" s="3">
        <f ca="1">INDIRECT("'"&amp;$C$2&amp;"'"&amp;"!P30")</f>
        <v>0</v>
      </c>
      <c r="SF2" s="3">
        <f ca="1">INDIRECT("'"&amp;$C$2&amp;"'"&amp;"!Q30")</f>
        <v>0</v>
      </c>
      <c r="SG2" s="3">
        <f ca="1">INDIRECT("'"&amp;$C$2&amp;"'"&amp;"!R30")</f>
        <v>0</v>
      </c>
      <c r="SH2" s="3">
        <f ca="1">INDIRECT("'"&amp;$C$2&amp;"'"&amp;"!S30")</f>
        <v>0</v>
      </c>
      <c r="SI2" s="3">
        <f ca="1">INDIRECT("'"&amp;$C$2&amp;"'"&amp;"!T30")</f>
        <v>0</v>
      </c>
      <c r="SJ2" s="3">
        <f ca="1">INDIRECT("'"&amp;$C$2&amp;"'"&amp;"!U30")</f>
        <v>0</v>
      </c>
      <c r="SK2" s="3">
        <f ca="1">INDIRECT("'"&amp;$C$2&amp;"'"&amp;"!V30")</f>
        <v>0</v>
      </c>
      <c r="SL2" s="3" t="str">
        <f ca="1">INDIRECT("'"&amp;$C$2&amp;"'"&amp;"!W30")</f>
        <v/>
      </c>
      <c r="SM2" s="3" t="str">
        <f ca="1">INDIRECT("'"&amp;$C$2&amp;"'"&amp;"!X30")</f>
        <v/>
      </c>
      <c r="SN2" s="101" t="str">
        <f ca="1">INDIRECT("'"&amp;$C$2&amp;"'"&amp;"!Y30")</f>
        <v/>
      </c>
      <c r="SO2" s="14" t="str">
        <f ca="1">INDIRECT("'"&amp;$C$2&amp;"'"&amp;"!B31")&amp;""</f>
        <v/>
      </c>
      <c r="SP2" s="14" t="str">
        <f ca="1">INDIRECT("'"&amp;$C$2&amp;"'"&amp;"!C31")&amp;""</f>
        <v/>
      </c>
      <c r="SQ2" s="14" t="str">
        <f ca="1">INDIRECT("'"&amp;$C$2&amp;"'"&amp;"!D31")&amp;""</f>
        <v/>
      </c>
      <c r="SR2" s="14" t="str">
        <f ca="1">INDIRECT("'"&amp;$C$2&amp;"'"&amp;"!E31")&amp;""</f>
        <v/>
      </c>
      <c r="SS2" s="14" t="str">
        <f ca="1">INDIRECT("'"&amp;$C$2&amp;"'"&amp;"!F31")&amp;""</f>
        <v/>
      </c>
      <c r="ST2" s="14" t="str">
        <f ca="1">INDIRECT("'"&amp;$C$2&amp;"'"&amp;"!E32")&amp;""</f>
        <v/>
      </c>
      <c r="SU2" s="103" t="str">
        <f ca="1">INDIRECT("'"&amp;$C$2&amp;"'"&amp;"!F32")&amp;""</f>
        <v/>
      </c>
      <c r="SV2" s="102">
        <f ca="1">INDIRECT("'"&amp;$C$2&amp;"'"&amp;"!G31")</f>
        <v>0</v>
      </c>
      <c r="SW2" s="102">
        <f ca="1">INDIRECT("'"&amp;$C$2&amp;"'"&amp;"!H31")</f>
        <v>0</v>
      </c>
      <c r="SX2" s="102">
        <f ca="1">INDIRECT("'"&amp;$C$2&amp;"'"&amp;"!G32")</f>
        <v>0</v>
      </c>
      <c r="SY2" s="102">
        <f ca="1">INDIRECT("'"&amp;$C$2&amp;"'"&amp;"!H32")</f>
        <v>0</v>
      </c>
      <c r="SZ2" s="14" t="str">
        <f ca="1">INDIRECT("'"&amp;$C$2&amp;"'"&amp;"!I31")&amp;""</f>
        <v/>
      </c>
      <c r="TA2" s="14" t="str">
        <f ca="1">INDIRECT("'"&amp;$C$2&amp;"'"&amp;"!J31")&amp;""</f>
        <v/>
      </c>
      <c r="TB2" s="14" t="str">
        <f ca="1">INDIRECT("'"&amp;$C$2&amp;"'"&amp;"!K31")&amp;""</f>
        <v/>
      </c>
      <c r="TC2" s="14" t="str">
        <f ca="1">INDIRECT("'"&amp;$C$2&amp;"'"&amp;"!L31")&amp;""</f>
        <v/>
      </c>
      <c r="TD2" s="14" t="str">
        <f ca="1">INDIRECT("'"&amp;$C$2&amp;"'"&amp;"!M31")&amp;""</f>
        <v/>
      </c>
      <c r="TE2" s="14" t="str">
        <f ca="1">INDIRECT("'"&amp;$C$2&amp;"'"&amp;"!N31")&amp;""</f>
        <v/>
      </c>
      <c r="TF2" s="14" t="str">
        <f ca="1">INDIRECT("'"&amp;$C$2&amp;"'"&amp;"!O31")&amp;""</f>
        <v/>
      </c>
      <c r="TG2" s="3">
        <f ca="1">INDIRECT("'"&amp;$C$2&amp;"'"&amp;"!P31")</f>
        <v>0</v>
      </c>
      <c r="TH2" s="3">
        <f ca="1">INDIRECT("'"&amp;$C$2&amp;"'"&amp;"!Q31")</f>
        <v>0</v>
      </c>
      <c r="TI2" s="3">
        <f ca="1">INDIRECT("'"&amp;$C$2&amp;"'"&amp;"!R31")</f>
        <v>0</v>
      </c>
      <c r="TJ2" s="3">
        <f ca="1">INDIRECT("'"&amp;$C$2&amp;"'"&amp;"!S31")</f>
        <v>0</v>
      </c>
      <c r="TK2" s="3">
        <f ca="1">INDIRECT("'"&amp;$C$2&amp;"'"&amp;"!T31")</f>
        <v>0</v>
      </c>
      <c r="TL2" s="3">
        <f ca="1">INDIRECT("'"&amp;$C$2&amp;"'"&amp;"!U31")</f>
        <v>0</v>
      </c>
      <c r="TM2" s="3">
        <f ca="1">INDIRECT("'"&amp;$C$2&amp;"'"&amp;"!V31")</f>
        <v>0</v>
      </c>
      <c r="TN2" s="3" t="str">
        <f ca="1">INDIRECT("'"&amp;$C$2&amp;"'"&amp;"!W31")</f>
        <v/>
      </c>
      <c r="TO2" s="3" t="str">
        <f ca="1">INDIRECT("'"&amp;$C$2&amp;"'"&amp;"!X31")</f>
        <v/>
      </c>
      <c r="TP2" s="3" t="str">
        <f ca="1">INDIRECT("'"&amp;$C$2&amp;"'"&amp;"!Y31")</f>
        <v/>
      </c>
      <c r="TQ2" s="3">
        <f ca="1">INDIRECT("'"&amp;$C$2&amp;"'"&amp;"!P32")</f>
        <v>0</v>
      </c>
      <c r="TR2" s="3">
        <f ca="1">INDIRECT("'"&amp;$C$2&amp;"'"&amp;"!Q32")</f>
        <v>0</v>
      </c>
      <c r="TS2" s="3">
        <f ca="1">INDIRECT("'"&amp;$C$2&amp;"'"&amp;"!R32")</f>
        <v>0</v>
      </c>
      <c r="TT2" s="3">
        <f ca="1">INDIRECT("'"&amp;$C$2&amp;"'"&amp;"!S32")</f>
        <v>0</v>
      </c>
      <c r="TU2" s="3">
        <f ca="1">INDIRECT("'"&amp;$C$2&amp;"'"&amp;"!T32")</f>
        <v>0</v>
      </c>
      <c r="TV2" s="3">
        <f ca="1">INDIRECT("'"&amp;$C$2&amp;"'"&amp;"!U32")</f>
        <v>0</v>
      </c>
      <c r="TW2" s="3">
        <f ca="1">INDIRECT("'"&amp;$C$2&amp;"'"&amp;"!V32")</f>
        <v>0</v>
      </c>
      <c r="TX2" s="3" t="str">
        <f ca="1">INDIRECT("'"&amp;$C$2&amp;"'"&amp;"!W32")</f>
        <v/>
      </c>
      <c r="TY2" s="3" t="str">
        <f ca="1">INDIRECT("'"&amp;$C$2&amp;"'"&amp;"!X32")</f>
        <v/>
      </c>
      <c r="TZ2" s="101" t="str">
        <f ca="1">INDIRECT("'"&amp;$C$2&amp;"'"&amp;"!Y32")</f>
        <v/>
      </c>
      <c r="UA2" s="14" t="str">
        <f ca="1">INDIRECT("'"&amp;$C$2&amp;"'"&amp;"!B33")&amp;""</f>
        <v/>
      </c>
      <c r="UB2" s="14" t="str">
        <f ca="1">INDIRECT("'"&amp;$C$2&amp;"'"&amp;"!C33")&amp;""</f>
        <v/>
      </c>
      <c r="UC2" s="14" t="str">
        <f ca="1">INDIRECT("'"&amp;$C$2&amp;"'"&amp;"!D33")&amp;""</f>
        <v/>
      </c>
      <c r="UD2" s="14" t="str">
        <f ca="1">INDIRECT("'"&amp;$C$2&amp;"'"&amp;"!E33")&amp;""</f>
        <v/>
      </c>
      <c r="UE2" s="14" t="str">
        <f ca="1">INDIRECT("'"&amp;$C$2&amp;"'"&amp;"!F33")&amp;""</f>
        <v/>
      </c>
      <c r="UF2" s="14" t="str">
        <f ca="1">INDIRECT("'"&amp;$C$2&amp;"'"&amp;"!E34")&amp;""</f>
        <v/>
      </c>
      <c r="UG2" s="103" t="str">
        <f ca="1">INDIRECT("'"&amp;$C$2&amp;"'"&amp;"!F34")&amp;""</f>
        <v/>
      </c>
      <c r="UH2" s="102">
        <f ca="1">INDIRECT("'"&amp;$C$2&amp;"'"&amp;"!G33")</f>
        <v>0</v>
      </c>
      <c r="UI2" s="102">
        <f ca="1">INDIRECT("'"&amp;$C$2&amp;"'"&amp;"!H33")</f>
        <v>0</v>
      </c>
      <c r="UJ2" s="102">
        <f ca="1">INDIRECT("'"&amp;$C$2&amp;"'"&amp;"!G34")</f>
        <v>0</v>
      </c>
      <c r="UK2" s="102">
        <f ca="1">INDIRECT("'"&amp;$C$2&amp;"'"&amp;"!H34")</f>
        <v>0</v>
      </c>
      <c r="UL2" s="14" t="str">
        <f ca="1">INDIRECT("'"&amp;$C$2&amp;"'"&amp;"!I33")&amp;""</f>
        <v/>
      </c>
      <c r="UM2" s="14" t="str">
        <f ca="1">INDIRECT("'"&amp;$C$2&amp;"'"&amp;"!J33")&amp;""</f>
        <v/>
      </c>
      <c r="UN2" s="14" t="str">
        <f ca="1">INDIRECT("'"&amp;$C$2&amp;"'"&amp;"!K33")&amp;""</f>
        <v/>
      </c>
      <c r="UO2" s="14" t="str">
        <f ca="1">INDIRECT("'"&amp;$C$2&amp;"'"&amp;"!L33")&amp;""</f>
        <v/>
      </c>
      <c r="UP2" s="14" t="str">
        <f ca="1">INDIRECT("'"&amp;$C$2&amp;"'"&amp;"!M33")&amp;""</f>
        <v/>
      </c>
      <c r="UQ2" s="14" t="str">
        <f ca="1">INDIRECT("'"&amp;$C$2&amp;"'"&amp;"!N33")&amp;""</f>
        <v/>
      </c>
      <c r="UR2" s="14" t="str">
        <f ca="1">INDIRECT("'"&amp;$C$2&amp;"'"&amp;"!O33")&amp;""</f>
        <v/>
      </c>
      <c r="US2" s="3">
        <f ca="1">INDIRECT("'"&amp;$C$2&amp;"'"&amp;"!P33")</f>
        <v>0</v>
      </c>
      <c r="UT2" s="3">
        <f ca="1">INDIRECT("'"&amp;$C$2&amp;"'"&amp;"!Q33")</f>
        <v>0</v>
      </c>
      <c r="UU2" s="3">
        <f ca="1">INDIRECT("'"&amp;$C$2&amp;"'"&amp;"!R33")</f>
        <v>0</v>
      </c>
      <c r="UV2" s="3">
        <f ca="1">INDIRECT("'"&amp;$C$2&amp;"'"&amp;"!S33")</f>
        <v>0</v>
      </c>
      <c r="UW2" s="3">
        <f ca="1">INDIRECT("'"&amp;$C$2&amp;"'"&amp;"!T33")</f>
        <v>0</v>
      </c>
      <c r="UX2" s="3">
        <f ca="1">INDIRECT("'"&amp;$C$2&amp;"'"&amp;"!U33")</f>
        <v>0</v>
      </c>
      <c r="UY2" s="3">
        <f ca="1">INDIRECT("'"&amp;$C$2&amp;"'"&amp;"!V33")</f>
        <v>0</v>
      </c>
      <c r="UZ2" s="3" t="str">
        <f ca="1">INDIRECT("'"&amp;$C$2&amp;"'"&amp;"!W33")</f>
        <v/>
      </c>
      <c r="VA2" s="3" t="str">
        <f ca="1">INDIRECT("'"&amp;$C$2&amp;"'"&amp;"!X33")</f>
        <v/>
      </c>
      <c r="VB2" s="3" t="str">
        <f ca="1">INDIRECT("'"&amp;$C$2&amp;"'"&amp;"!Y33")</f>
        <v/>
      </c>
      <c r="VC2" s="3">
        <f ca="1">INDIRECT("'"&amp;$C$2&amp;"'"&amp;"!P34")</f>
        <v>0</v>
      </c>
      <c r="VD2" s="3">
        <f ca="1">INDIRECT("'"&amp;$C$2&amp;"'"&amp;"!Q34")</f>
        <v>0</v>
      </c>
      <c r="VE2" s="3">
        <f ca="1">INDIRECT("'"&amp;$C$2&amp;"'"&amp;"!R34")</f>
        <v>0</v>
      </c>
      <c r="VF2" s="3">
        <f ca="1">INDIRECT("'"&amp;$C$2&amp;"'"&amp;"!S34")</f>
        <v>0</v>
      </c>
      <c r="VG2" s="3">
        <f ca="1">INDIRECT("'"&amp;$C$2&amp;"'"&amp;"!T34")</f>
        <v>0</v>
      </c>
      <c r="VH2" s="3">
        <f ca="1">INDIRECT("'"&amp;$C$2&amp;"'"&amp;"!U34")</f>
        <v>0</v>
      </c>
      <c r="VI2" s="3">
        <f ca="1">INDIRECT("'"&amp;$C$2&amp;"'"&amp;"!V34")</f>
        <v>0</v>
      </c>
      <c r="VJ2" s="3" t="str">
        <f ca="1">INDIRECT("'"&amp;$C$2&amp;"'"&amp;"!W34")</f>
        <v/>
      </c>
      <c r="VK2" s="3" t="str">
        <f ca="1">INDIRECT("'"&amp;$C$2&amp;"'"&amp;"!X34")</f>
        <v/>
      </c>
      <c r="VL2" s="101" t="str">
        <f ca="1">INDIRECT("'"&amp;$C$2&amp;"'"&amp;"!Y34")</f>
        <v/>
      </c>
      <c r="VM2" s="14" t="str">
        <f ca="1">INDIRECT("'"&amp;$C$2&amp;"'"&amp;"!B35")&amp;""</f>
        <v/>
      </c>
      <c r="VN2" s="14" t="str">
        <f ca="1">INDIRECT("'"&amp;$C$2&amp;"'"&amp;"!C35")&amp;""</f>
        <v/>
      </c>
      <c r="VO2" s="14" t="str">
        <f ca="1">INDIRECT("'"&amp;$C$2&amp;"'"&amp;"!D35")&amp;""</f>
        <v/>
      </c>
      <c r="VP2" s="14" t="str">
        <f ca="1">INDIRECT("'"&amp;$C$2&amp;"'"&amp;"!E35")&amp;""</f>
        <v/>
      </c>
      <c r="VQ2" s="14" t="str">
        <f ca="1">INDIRECT("'"&amp;$C$2&amp;"'"&amp;"!F35")&amp;""</f>
        <v/>
      </c>
      <c r="VR2" s="14" t="str">
        <f ca="1">INDIRECT("'"&amp;$C$2&amp;"'"&amp;"!E36")&amp;""</f>
        <v/>
      </c>
      <c r="VS2" s="103" t="str">
        <f ca="1">INDIRECT("'"&amp;$C$2&amp;"'"&amp;"!F36")&amp;""</f>
        <v/>
      </c>
      <c r="VT2" s="102">
        <f ca="1">INDIRECT("'"&amp;$C$2&amp;"'"&amp;"!G35")</f>
        <v>0</v>
      </c>
      <c r="VU2" s="102">
        <f ca="1">INDIRECT("'"&amp;$C$2&amp;"'"&amp;"!H35")</f>
        <v>0</v>
      </c>
      <c r="VV2" s="102">
        <f ca="1">INDIRECT("'"&amp;$C$2&amp;"'"&amp;"!G36")</f>
        <v>0</v>
      </c>
      <c r="VW2" s="102">
        <f ca="1">INDIRECT("'"&amp;$C$2&amp;"'"&amp;"!H36")</f>
        <v>0</v>
      </c>
      <c r="VX2" s="14" t="str">
        <f ca="1">INDIRECT("'"&amp;$C$2&amp;"'"&amp;"!I35")&amp;""</f>
        <v/>
      </c>
      <c r="VY2" s="14" t="str">
        <f ca="1">INDIRECT("'"&amp;$C$2&amp;"'"&amp;"!J35")&amp;""</f>
        <v/>
      </c>
      <c r="VZ2" s="14" t="str">
        <f ca="1">INDIRECT("'"&amp;$C$2&amp;"'"&amp;"!K35")&amp;""</f>
        <v/>
      </c>
      <c r="WA2" s="14" t="str">
        <f ca="1">INDIRECT("'"&amp;$C$2&amp;"'"&amp;"!L35")&amp;""</f>
        <v/>
      </c>
      <c r="WB2" s="14" t="str">
        <f ca="1">INDIRECT("'"&amp;$C$2&amp;"'"&amp;"!M35")&amp;""</f>
        <v/>
      </c>
      <c r="WC2" s="14" t="str">
        <f ca="1">INDIRECT("'"&amp;$C$2&amp;"'"&amp;"!N35")&amp;""</f>
        <v/>
      </c>
      <c r="WD2" s="14" t="str">
        <f ca="1">INDIRECT("'"&amp;$C$2&amp;"'"&amp;"!O35")&amp;""</f>
        <v/>
      </c>
      <c r="WE2" s="3">
        <f ca="1">INDIRECT("'"&amp;$C$2&amp;"'"&amp;"!P35")</f>
        <v>0</v>
      </c>
      <c r="WF2" s="3">
        <f ca="1">INDIRECT("'"&amp;$C$2&amp;"'"&amp;"!Q35")</f>
        <v>0</v>
      </c>
      <c r="WG2" s="3">
        <f ca="1">INDIRECT("'"&amp;$C$2&amp;"'"&amp;"!R35")</f>
        <v>0</v>
      </c>
      <c r="WH2" s="3">
        <f ca="1">INDIRECT("'"&amp;$C$2&amp;"'"&amp;"!S35")</f>
        <v>0</v>
      </c>
      <c r="WI2" s="3">
        <f ca="1">INDIRECT("'"&amp;$C$2&amp;"'"&amp;"!T35")</f>
        <v>0</v>
      </c>
      <c r="WJ2" s="3">
        <f ca="1">INDIRECT("'"&amp;$C$2&amp;"'"&amp;"!U35")</f>
        <v>0</v>
      </c>
      <c r="WK2" s="3">
        <f ca="1">INDIRECT("'"&amp;$C$2&amp;"'"&amp;"!V35")</f>
        <v>0</v>
      </c>
      <c r="WL2" s="3" t="str">
        <f ca="1">INDIRECT("'"&amp;$C$2&amp;"'"&amp;"!W35")</f>
        <v/>
      </c>
      <c r="WM2" s="3" t="str">
        <f ca="1">INDIRECT("'"&amp;$C$2&amp;"'"&amp;"!X35")</f>
        <v/>
      </c>
      <c r="WN2" s="3" t="str">
        <f ca="1">INDIRECT("'"&amp;$C$2&amp;"'"&amp;"!Y35")</f>
        <v/>
      </c>
      <c r="WO2" s="3">
        <f ca="1">INDIRECT("'"&amp;$C$2&amp;"'"&amp;"!P36")</f>
        <v>0</v>
      </c>
      <c r="WP2" s="3">
        <f ca="1">INDIRECT("'"&amp;$C$2&amp;"'"&amp;"!Q36")</f>
        <v>0</v>
      </c>
      <c r="WQ2" s="3">
        <f ca="1">INDIRECT("'"&amp;$C$2&amp;"'"&amp;"!R36")</f>
        <v>0</v>
      </c>
      <c r="WR2" s="3">
        <f ca="1">INDIRECT("'"&amp;$C$2&amp;"'"&amp;"!S36")</f>
        <v>0</v>
      </c>
      <c r="WS2" s="3">
        <f ca="1">INDIRECT("'"&amp;$C$2&amp;"'"&amp;"!T36")</f>
        <v>0</v>
      </c>
      <c r="WT2" s="3">
        <f ca="1">INDIRECT("'"&amp;$C$2&amp;"'"&amp;"!U36")</f>
        <v>0</v>
      </c>
      <c r="WU2" s="3">
        <f ca="1">INDIRECT("'"&amp;$C$2&amp;"'"&amp;"!V36")</f>
        <v>0</v>
      </c>
      <c r="WV2" s="3" t="str">
        <f ca="1">INDIRECT("'"&amp;$C$2&amp;"'"&amp;"!W36")</f>
        <v/>
      </c>
      <c r="WW2" s="3" t="str">
        <f ca="1">INDIRECT("'"&amp;$C$2&amp;"'"&amp;"!X36")</f>
        <v/>
      </c>
      <c r="WX2" s="101" t="str">
        <f ca="1">INDIRECT("'"&amp;$C$2&amp;"'"&amp;"!Y36")</f>
        <v/>
      </c>
      <c r="WY2" s="14" t="str">
        <f ca="1">INDIRECT("'"&amp;$C$2&amp;"'"&amp;"!B37")&amp;""</f>
        <v/>
      </c>
      <c r="WZ2" s="14" t="str">
        <f ca="1">INDIRECT("'"&amp;$C$2&amp;"'"&amp;"!C37")&amp;""</f>
        <v/>
      </c>
      <c r="XA2" s="14" t="str">
        <f ca="1">INDIRECT("'"&amp;$C$2&amp;"'"&amp;"!D37")&amp;""</f>
        <v/>
      </c>
      <c r="XB2" s="14" t="str">
        <f ca="1">INDIRECT("'"&amp;$C$2&amp;"'"&amp;"!E37")&amp;""</f>
        <v/>
      </c>
      <c r="XC2" s="14" t="str">
        <f ca="1">INDIRECT("'"&amp;$C$2&amp;"'"&amp;"!F37")&amp;""</f>
        <v/>
      </c>
      <c r="XD2" s="14" t="str">
        <f ca="1">INDIRECT("'"&amp;$C$2&amp;"'"&amp;"!E38")&amp;""</f>
        <v/>
      </c>
      <c r="XE2" s="103" t="str">
        <f ca="1">INDIRECT("'"&amp;$C$2&amp;"'"&amp;"!F38")&amp;""</f>
        <v/>
      </c>
      <c r="XF2" s="102">
        <f ca="1">INDIRECT("'"&amp;$C$2&amp;"'"&amp;"!G37")</f>
        <v>0</v>
      </c>
      <c r="XG2" s="102">
        <f ca="1">INDIRECT("'"&amp;$C$2&amp;"'"&amp;"!H37")</f>
        <v>0</v>
      </c>
      <c r="XH2" s="102">
        <f ca="1">INDIRECT("'"&amp;$C$2&amp;"'"&amp;"!G38")</f>
        <v>0</v>
      </c>
      <c r="XI2" s="102">
        <f ca="1">INDIRECT("'"&amp;$C$2&amp;"'"&amp;"!H38")</f>
        <v>0</v>
      </c>
      <c r="XJ2" s="14" t="str">
        <f ca="1">INDIRECT("'"&amp;$C$2&amp;"'"&amp;"!I37")&amp;""</f>
        <v/>
      </c>
      <c r="XK2" s="14" t="str">
        <f ca="1">INDIRECT("'"&amp;$C$2&amp;"'"&amp;"!J37")&amp;""</f>
        <v/>
      </c>
      <c r="XL2" s="14" t="str">
        <f ca="1">INDIRECT("'"&amp;$C$2&amp;"'"&amp;"!K37")&amp;""</f>
        <v/>
      </c>
      <c r="XM2" s="14" t="str">
        <f ca="1">INDIRECT("'"&amp;$C$2&amp;"'"&amp;"!L37")&amp;""</f>
        <v/>
      </c>
      <c r="XN2" s="14" t="str">
        <f ca="1">INDIRECT("'"&amp;$C$2&amp;"'"&amp;"!M37")&amp;""</f>
        <v/>
      </c>
      <c r="XO2" s="14" t="str">
        <f ca="1">INDIRECT("'"&amp;$C$2&amp;"'"&amp;"!N37")&amp;""</f>
        <v/>
      </c>
      <c r="XP2" s="14" t="str">
        <f ca="1">INDIRECT("'"&amp;$C$2&amp;"'"&amp;"!O37")&amp;""</f>
        <v/>
      </c>
      <c r="XQ2" s="3">
        <f ca="1">INDIRECT("'"&amp;$C$2&amp;"'"&amp;"!P37")</f>
        <v>0</v>
      </c>
      <c r="XR2" s="3">
        <f ca="1">INDIRECT("'"&amp;$C$2&amp;"'"&amp;"!Q37")</f>
        <v>0</v>
      </c>
      <c r="XS2" s="3">
        <f ca="1">INDIRECT("'"&amp;$C$2&amp;"'"&amp;"!R37")</f>
        <v>0</v>
      </c>
      <c r="XT2" s="3">
        <f ca="1">INDIRECT("'"&amp;$C$2&amp;"'"&amp;"!S37")</f>
        <v>0</v>
      </c>
      <c r="XU2" s="3">
        <f ca="1">INDIRECT("'"&amp;$C$2&amp;"'"&amp;"!T37")</f>
        <v>0</v>
      </c>
      <c r="XV2" s="3">
        <f ca="1">INDIRECT("'"&amp;$C$2&amp;"'"&amp;"!U37")</f>
        <v>0</v>
      </c>
      <c r="XW2" s="3">
        <f ca="1">INDIRECT("'"&amp;$C$2&amp;"'"&amp;"!V37")</f>
        <v>0</v>
      </c>
      <c r="XX2" s="3" t="str">
        <f ca="1">INDIRECT("'"&amp;$C$2&amp;"'"&amp;"!W37")</f>
        <v/>
      </c>
      <c r="XY2" s="3" t="str">
        <f ca="1">INDIRECT("'"&amp;$C$2&amp;"'"&amp;"!X37")</f>
        <v/>
      </c>
      <c r="XZ2" s="3" t="str">
        <f ca="1">INDIRECT("'"&amp;$C$2&amp;"'"&amp;"!Y37")</f>
        <v/>
      </c>
      <c r="YA2" s="3">
        <f ca="1">INDIRECT("'"&amp;$C$2&amp;"'"&amp;"!P38")</f>
        <v>0</v>
      </c>
      <c r="YB2" s="3">
        <f ca="1">INDIRECT("'"&amp;$C$2&amp;"'"&amp;"!Q38")</f>
        <v>0</v>
      </c>
      <c r="YC2" s="3">
        <f ca="1">INDIRECT("'"&amp;$C$2&amp;"'"&amp;"!R38")</f>
        <v>0</v>
      </c>
      <c r="YD2" s="3">
        <f ca="1">INDIRECT("'"&amp;$C$2&amp;"'"&amp;"!S38")</f>
        <v>0</v>
      </c>
      <c r="YE2" s="3">
        <f ca="1">INDIRECT("'"&amp;$C$2&amp;"'"&amp;"!T38")</f>
        <v>0</v>
      </c>
      <c r="YF2" s="3">
        <f ca="1">INDIRECT("'"&amp;$C$2&amp;"'"&amp;"!U38")</f>
        <v>0</v>
      </c>
      <c r="YG2" s="3">
        <f ca="1">INDIRECT("'"&amp;$C$2&amp;"'"&amp;"!V38")</f>
        <v>0</v>
      </c>
      <c r="YH2" s="3" t="str">
        <f ca="1">INDIRECT("'"&amp;$C$2&amp;"'"&amp;"!W38")</f>
        <v/>
      </c>
      <c r="YI2" s="3" t="str">
        <f ca="1">INDIRECT("'"&amp;$C$2&amp;"'"&amp;"!X38")</f>
        <v/>
      </c>
      <c r="YJ2" s="101" t="str">
        <f ca="1">INDIRECT("'"&amp;$C$2&amp;"'"&amp;"!Y38")</f>
        <v/>
      </c>
      <c r="YK2" s="14" t="str">
        <f ca="1">INDIRECT("'"&amp;$C$2&amp;"'"&amp;"!B39")&amp;""</f>
        <v/>
      </c>
      <c r="YL2" s="14" t="str">
        <f ca="1">INDIRECT("'"&amp;$C$2&amp;"'"&amp;"!C39")&amp;""</f>
        <v/>
      </c>
      <c r="YM2" s="14" t="str">
        <f ca="1">INDIRECT("'"&amp;$C$2&amp;"'"&amp;"!D39")&amp;""</f>
        <v/>
      </c>
      <c r="YN2" s="14" t="str">
        <f ca="1">INDIRECT("'"&amp;$C$2&amp;"'"&amp;"!E39")&amp;""</f>
        <v/>
      </c>
      <c r="YO2" s="14" t="str">
        <f ca="1">INDIRECT("'"&amp;$C$2&amp;"'"&amp;"!F39")&amp;""</f>
        <v/>
      </c>
      <c r="YP2" s="14" t="str">
        <f ca="1">INDIRECT("'"&amp;$C$2&amp;"'"&amp;"!E40")&amp;""</f>
        <v/>
      </c>
      <c r="YQ2" s="103" t="str">
        <f ca="1">INDIRECT("'"&amp;$C$2&amp;"'"&amp;"!F40")&amp;""</f>
        <v/>
      </c>
      <c r="YR2" s="102">
        <f ca="1">INDIRECT("'"&amp;$C$2&amp;"'"&amp;"!G39")</f>
        <v>0</v>
      </c>
      <c r="YS2" s="102">
        <f ca="1">INDIRECT("'"&amp;$C$2&amp;"'"&amp;"!H39")</f>
        <v>0</v>
      </c>
      <c r="YT2" s="102">
        <f ca="1">INDIRECT("'"&amp;$C$2&amp;"'"&amp;"!G40")</f>
        <v>0</v>
      </c>
      <c r="YU2" s="102">
        <f ca="1">INDIRECT("'"&amp;$C$2&amp;"'"&amp;"!H40")</f>
        <v>0</v>
      </c>
      <c r="YV2" s="14" t="str">
        <f ca="1">INDIRECT("'"&amp;$C$2&amp;"'"&amp;"!I39")&amp;""</f>
        <v/>
      </c>
      <c r="YW2" s="14" t="str">
        <f ca="1">INDIRECT("'"&amp;$C$2&amp;"'"&amp;"!J39")&amp;""</f>
        <v/>
      </c>
      <c r="YX2" s="14" t="str">
        <f ca="1">INDIRECT("'"&amp;$C$2&amp;"'"&amp;"!K39")&amp;""</f>
        <v/>
      </c>
      <c r="YY2" s="14" t="str">
        <f ca="1">INDIRECT("'"&amp;$C$2&amp;"'"&amp;"!L39")&amp;""</f>
        <v/>
      </c>
      <c r="YZ2" s="14" t="str">
        <f ca="1">INDIRECT("'"&amp;$C$2&amp;"'"&amp;"!M39")&amp;""</f>
        <v/>
      </c>
      <c r="ZA2" s="14" t="str">
        <f ca="1">INDIRECT("'"&amp;$C$2&amp;"'"&amp;"!N39")&amp;""</f>
        <v/>
      </c>
      <c r="ZB2" s="14" t="str">
        <f ca="1">INDIRECT("'"&amp;$C$2&amp;"'"&amp;"!O39")&amp;""</f>
        <v/>
      </c>
      <c r="ZC2" s="3">
        <f ca="1">INDIRECT("'"&amp;$C$2&amp;"'"&amp;"!P39")</f>
        <v>0</v>
      </c>
      <c r="ZD2" s="3">
        <f ca="1">INDIRECT("'"&amp;$C$2&amp;"'"&amp;"!Q39")</f>
        <v>0</v>
      </c>
      <c r="ZE2" s="3">
        <f ca="1">INDIRECT("'"&amp;$C$2&amp;"'"&amp;"!R39")</f>
        <v>0</v>
      </c>
      <c r="ZF2" s="3">
        <f ca="1">INDIRECT("'"&amp;$C$2&amp;"'"&amp;"!S39")</f>
        <v>0</v>
      </c>
      <c r="ZG2" s="3">
        <f ca="1">INDIRECT("'"&amp;$C$2&amp;"'"&amp;"!T39")</f>
        <v>0</v>
      </c>
      <c r="ZH2" s="3">
        <f ca="1">INDIRECT("'"&amp;$C$2&amp;"'"&amp;"!U39")</f>
        <v>0</v>
      </c>
      <c r="ZI2" s="3">
        <f ca="1">INDIRECT("'"&amp;$C$2&amp;"'"&amp;"!V39")</f>
        <v>0</v>
      </c>
      <c r="ZJ2" s="3" t="str">
        <f ca="1">INDIRECT("'"&amp;$C$2&amp;"'"&amp;"!W39")</f>
        <v/>
      </c>
      <c r="ZK2" s="3" t="str">
        <f ca="1">INDIRECT("'"&amp;$C$2&amp;"'"&amp;"!X39")</f>
        <v/>
      </c>
      <c r="ZL2" s="3" t="str">
        <f ca="1">INDIRECT("'"&amp;$C$2&amp;"'"&amp;"!Y39")</f>
        <v/>
      </c>
      <c r="ZM2" s="3">
        <f ca="1">INDIRECT("'"&amp;$C$2&amp;"'"&amp;"!P40")</f>
        <v>0</v>
      </c>
      <c r="ZN2" s="3">
        <f ca="1">INDIRECT("'"&amp;$C$2&amp;"'"&amp;"!Q40")</f>
        <v>0</v>
      </c>
      <c r="ZO2" s="3">
        <f ca="1">INDIRECT("'"&amp;$C$2&amp;"'"&amp;"!R40")</f>
        <v>0</v>
      </c>
      <c r="ZP2" s="3">
        <f ca="1">INDIRECT("'"&amp;$C$2&amp;"'"&amp;"!S40")</f>
        <v>0</v>
      </c>
      <c r="ZQ2" s="3">
        <f ca="1">INDIRECT("'"&amp;$C$2&amp;"'"&amp;"!T40")</f>
        <v>0</v>
      </c>
      <c r="ZR2" s="3">
        <f ca="1">INDIRECT("'"&amp;$C$2&amp;"'"&amp;"!U40")</f>
        <v>0</v>
      </c>
      <c r="ZS2" s="3">
        <f ca="1">INDIRECT("'"&amp;$C$2&amp;"'"&amp;"!V40")</f>
        <v>0</v>
      </c>
      <c r="ZT2" s="3" t="str">
        <f ca="1">INDIRECT("'"&amp;$C$2&amp;"'"&amp;"!W40")</f>
        <v/>
      </c>
      <c r="ZU2" s="3" t="str">
        <f ca="1">INDIRECT("'"&amp;$C$2&amp;"'"&amp;"!X40")</f>
        <v/>
      </c>
      <c r="ZV2" s="101" t="str">
        <f ca="1">INDIRECT("'"&amp;$C$2&amp;"'"&amp;"!Y40")</f>
        <v/>
      </c>
      <c r="ZW2" s="14" t="str">
        <f ca="1">INDIRECT("'"&amp;$C$2&amp;"'"&amp;"!B41")&amp;""</f>
        <v/>
      </c>
      <c r="ZX2" s="14" t="str">
        <f ca="1">INDIRECT("'"&amp;$C$2&amp;"'"&amp;"!C41")&amp;""</f>
        <v/>
      </c>
      <c r="ZY2" s="14" t="str">
        <f ca="1">INDIRECT("'"&amp;$C$2&amp;"'"&amp;"!D41")&amp;""</f>
        <v/>
      </c>
      <c r="ZZ2" s="14" t="str">
        <f ca="1">INDIRECT("'"&amp;$C$2&amp;"'"&amp;"!E41")&amp;""</f>
        <v/>
      </c>
      <c r="AAA2" s="14" t="str">
        <f ca="1">INDIRECT("'"&amp;$C$2&amp;"'"&amp;"!F41")&amp;""</f>
        <v/>
      </c>
      <c r="AAB2" s="14" t="str">
        <f ca="1">INDIRECT("'"&amp;$C$2&amp;"'"&amp;"!E42")&amp;""</f>
        <v/>
      </c>
      <c r="AAC2" s="103" t="str">
        <f ca="1">INDIRECT("'"&amp;$C$2&amp;"'"&amp;"!F42")&amp;""</f>
        <v/>
      </c>
      <c r="AAD2" s="102">
        <f ca="1">INDIRECT("'"&amp;$C$2&amp;"'"&amp;"!G41")</f>
        <v>0</v>
      </c>
      <c r="AAE2" s="102">
        <f ca="1">INDIRECT("'"&amp;$C$2&amp;"'"&amp;"!H41")</f>
        <v>0</v>
      </c>
      <c r="AAF2" s="102">
        <f ca="1">INDIRECT("'"&amp;$C$2&amp;"'"&amp;"!G42")</f>
        <v>0</v>
      </c>
      <c r="AAG2" s="102">
        <f ca="1">INDIRECT("'"&amp;$C$2&amp;"'"&amp;"!H42")</f>
        <v>0</v>
      </c>
      <c r="AAH2" s="14" t="str">
        <f ca="1">INDIRECT("'"&amp;$C$2&amp;"'"&amp;"!I41")&amp;""</f>
        <v/>
      </c>
      <c r="AAI2" s="14" t="str">
        <f ca="1">INDIRECT("'"&amp;$C$2&amp;"'"&amp;"!J41")&amp;""</f>
        <v/>
      </c>
      <c r="AAJ2" s="14" t="str">
        <f ca="1">INDIRECT("'"&amp;$C$2&amp;"'"&amp;"!K41")&amp;""</f>
        <v/>
      </c>
      <c r="AAK2" s="14" t="str">
        <f ca="1">INDIRECT("'"&amp;$C$2&amp;"'"&amp;"!L41")&amp;""</f>
        <v/>
      </c>
      <c r="AAL2" s="14" t="str">
        <f ca="1">INDIRECT("'"&amp;$C$2&amp;"'"&amp;"!M41")&amp;""</f>
        <v/>
      </c>
      <c r="AAM2" s="14" t="str">
        <f ca="1">INDIRECT("'"&amp;$C$2&amp;"'"&amp;"!N41")&amp;""</f>
        <v/>
      </c>
      <c r="AAN2" s="14" t="str">
        <f ca="1">INDIRECT("'"&amp;$C$2&amp;"'"&amp;"!O41")&amp;""</f>
        <v/>
      </c>
      <c r="AAO2" s="3">
        <f ca="1">INDIRECT("'"&amp;$C$2&amp;"'"&amp;"!P41")</f>
        <v>0</v>
      </c>
      <c r="AAP2" s="3">
        <f ca="1">INDIRECT("'"&amp;$C$2&amp;"'"&amp;"!Q41")</f>
        <v>0</v>
      </c>
      <c r="AAQ2" s="3">
        <f ca="1">INDIRECT("'"&amp;$C$2&amp;"'"&amp;"!R41")</f>
        <v>0</v>
      </c>
      <c r="AAR2" s="3">
        <f ca="1">INDIRECT("'"&amp;$C$2&amp;"'"&amp;"!S41")</f>
        <v>0</v>
      </c>
      <c r="AAS2" s="3">
        <f ca="1">INDIRECT("'"&amp;$C$2&amp;"'"&amp;"!T41")</f>
        <v>0</v>
      </c>
      <c r="AAT2" s="3">
        <f ca="1">INDIRECT("'"&amp;$C$2&amp;"'"&amp;"!U41")</f>
        <v>0</v>
      </c>
      <c r="AAU2" s="3">
        <f ca="1">INDIRECT("'"&amp;$C$2&amp;"'"&amp;"!V41")</f>
        <v>0</v>
      </c>
      <c r="AAV2" s="3" t="str">
        <f ca="1">INDIRECT("'"&amp;$C$2&amp;"'"&amp;"!W41")</f>
        <v/>
      </c>
      <c r="AAW2" s="3" t="str">
        <f ca="1">INDIRECT("'"&amp;$C$2&amp;"'"&amp;"!X41")</f>
        <v/>
      </c>
      <c r="AAX2" s="3" t="str">
        <f ca="1">INDIRECT("'"&amp;$C$2&amp;"'"&amp;"!Y41")</f>
        <v/>
      </c>
      <c r="AAY2" s="3">
        <f ca="1">INDIRECT("'"&amp;$C$2&amp;"'"&amp;"!P42")</f>
        <v>0</v>
      </c>
      <c r="AAZ2" s="3">
        <f ca="1">INDIRECT("'"&amp;$C$2&amp;"'"&amp;"!Q42")</f>
        <v>0</v>
      </c>
      <c r="ABA2" s="3">
        <f ca="1">INDIRECT("'"&amp;$C$2&amp;"'"&amp;"!R42")</f>
        <v>0</v>
      </c>
      <c r="ABB2" s="3">
        <f ca="1">INDIRECT("'"&amp;$C$2&amp;"'"&amp;"!S42")</f>
        <v>0</v>
      </c>
      <c r="ABC2" s="3">
        <f ca="1">INDIRECT("'"&amp;$C$2&amp;"'"&amp;"!T42")</f>
        <v>0</v>
      </c>
      <c r="ABD2" s="3">
        <f ca="1">INDIRECT("'"&amp;$C$2&amp;"'"&amp;"!U42")</f>
        <v>0</v>
      </c>
      <c r="ABE2" s="3">
        <f ca="1">INDIRECT("'"&amp;$C$2&amp;"'"&amp;"!V42")</f>
        <v>0</v>
      </c>
      <c r="ABF2" s="3" t="str">
        <f ca="1">INDIRECT("'"&amp;$C$2&amp;"'"&amp;"!W42")</f>
        <v/>
      </c>
      <c r="ABG2" s="3" t="str">
        <f ca="1">INDIRECT("'"&amp;$C$2&amp;"'"&amp;"!X42")</f>
        <v/>
      </c>
      <c r="ABH2" s="101" t="str">
        <f ca="1">INDIRECT("'"&amp;$C$2&amp;"'"&amp;"!Y42")</f>
        <v/>
      </c>
      <c r="ABI2" s="14" t="str">
        <f ca="1">INDIRECT("'"&amp;$C$2&amp;"'"&amp;"!B43")&amp;""</f>
        <v/>
      </c>
      <c r="ABJ2" s="14" t="str">
        <f ca="1">INDIRECT("'"&amp;$C$2&amp;"'"&amp;"!C43")&amp;""</f>
        <v/>
      </c>
      <c r="ABK2" s="14" t="str">
        <f ca="1">INDIRECT("'"&amp;$C$2&amp;"'"&amp;"!D43")&amp;""</f>
        <v/>
      </c>
      <c r="ABL2" s="14" t="str">
        <f ca="1">INDIRECT("'"&amp;$C$2&amp;"'"&amp;"!E43")&amp;""</f>
        <v/>
      </c>
      <c r="ABM2" s="14" t="str">
        <f ca="1">INDIRECT("'"&amp;$C$2&amp;"'"&amp;"!F43")&amp;""</f>
        <v/>
      </c>
      <c r="ABN2" s="14" t="str">
        <f ca="1">INDIRECT("'"&amp;$C$2&amp;"'"&amp;"!E44")&amp;""</f>
        <v/>
      </c>
      <c r="ABO2" s="103" t="str">
        <f ca="1">INDIRECT("'"&amp;$C$2&amp;"'"&amp;"!F44")&amp;""</f>
        <v/>
      </c>
      <c r="ABP2" s="102">
        <f ca="1">INDIRECT("'"&amp;$C$2&amp;"'"&amp;"!G43")</f>
        <v>0</v>
      </c>
      <c r="ABQ2" s="102">
        <f ca="1">INDIRECT("'"&amp;$C$2&amp;"'"&amp;"!H43")</f>
        <v>0</v>
      </c>
      <c r="ABR2" s="102">
        <f ca="1">INDIRECT("'"&amp;$C$2&amp;"'"&amp;"!G44")</f>
        <v>0</v>
      </c>
      <c r="ABS2" s="102">
        <f ca="1">INDIRECT("'"&amp;$C$2&amp;"'"&amp;"!H44")</f>
        <v>0</v>
      </c>
      <c r="ABT2" s="14" t="str">
        <f ca="1">INDIRECT("'"&amp;$C$2&amp;"'"&amp;"!I43")&amp;""</f>
        <v/>
      </c>
      <c r="ABU2" s="14" t="str">
        <f ca="1">INDIRECT("'"&amp;$C$2&amp;"'"&amp;"!J43")&amp;""</f>
        <v/>
      </c>
      <c r="ABV2" s="14" t="str">
        <f ca="1">INDIRECT("'"&amp;$C$2&amp;"'"&amp;"!K43")&amp;""</f>
        <v/>
      </c>
      <c r="ABW2" s="14" t="str">
        <f ca="1">INDIRECT("'"&amp;$C$2&amp;"'"&amp;"!L43")&amp;""</f>
        <v/>
      </c>
      <c r="ABX2" s="14" t="str">
        <f ca="1">INDIRECT("'"&amp;$C$2&amp;"'"&amp;"!M43")&amp;""</f>
        <v/>
      </c>
      <c r="ABY2" s="14" t="str">
        <f ca="1">INDIRECT("'"&amp;$C$2&amp;"'"&amp;"!N43")&amp;""</f>
        <v/>
      </c>
      <c r="ABZ2" s="14" t="str">
        <f ca="1">INDIRECT("'"&amp;$C$2&amp;"'"&amp;"!O43")&amp;""</f>
        <v/>
      </c>
      <c r="ACA2" s="3">
        <f ca="1">INDIRECT("'"&amp;$C$2&amp;"'"&amp;"!P43")</f>
        <v>0</v>
      </c>
      <c r="ACB2" s="3">
        <f ca="1">INDIRECT("'"&amp;$C$2&amp;"'"&amp;"!Q43")</f>
        <v>0</v>
      </c>
      <c r="ACC2" s="3">
        <f ca="1">INDIRECT("'"&amp;$C$2&amp;"'"&amp;"!R43")</f>
        <v>0</v>
      </c>
      <c r="ACD2" s="3">
        <f ca="1">INDIRECT("'"&amp;$C$2&amp;"'"&amp;"!S43")</f>
        <v>0</v>
      </c>
      <c r="ACE2" s="3">
        <f ca="1">INDIRECT("'"&amp;$C$2&amp;"'"&amp;"!T43")</f>
        <v>0</v>
      </c>
      <c r="ACF2" s="3">
        <f ca="1">INDIRECT("'"&amp;$C$2&amp;"'"&amp;"!U43")</f>
        <v>0</v>
      </c>
      <c r="ACG2" s="3">
        <f ca="1">INDIRECT("'"&amp;$C$2&amp;"'"&amp;"!V43")</f>
        <v>0</v>
      </c>
      <c r="ACH2" s="3" t="str">
        <f ca="1">INDIRECT("'"&amp;$C$2&amp;"'"&amp;"!W43")</f>
        <v/>
      </c>
      <c r="ACI2" s="3" t="str">
        <f ca="1">INDIRECT("'"&amp;$C$2&amp;"'"&amp;"!X43")</f>
        <v/>
      </c>
      <c r="ACJ2" s="3" t="str">
        <f ca="1">INDIRECT("'"&amp;$C$2&amp;"'"&amp;"!Y43")</f>
        <v/>
      </c>
      <c r="ACK2" s="3">
        <f ca="1">INDIRECT("'"&amp;$C$2&amp;"'"&amp;"!P44")</f>
        <v>0</v>
      </c>
      <c r="ACL2" s="3">
        <f ca="1">INDIRECT("'"&amp;$C$2&amp;"'"&amp;"!Q44")</f>
        <v>0</v>
      </c>
      <c r="ACM2" s="3">
        <f ca="1">INDIRECT("'"&amp;$C$2&amp;"'"&amp;"!R44")</f>
        <v>0</v>
      </c>
      <c r="ACN2" s="3">
        <f ca="1">INDIRECT("'"&amp;$C$2&amp;"'"&amp;"!S44")</f>
        <v>0</v>
      </c>
      <c r="ACO2" s="3">
        <f ca="1">INDIRECT("'"&amp;$C$2&amp;"'"&amp;"!T44")</f>
        <v>0</v>
      </c>
      <c r="ACP2" s="3">
        <f ca="1">INDIRECT("'"&amp;$C$2&amp;"'"&amp;"!U44")</f>
        <v>0</v>
      </c>
      <c r="ACQ2" s="3">
        <f ca="1">INDIRECT("'"&amp;$C$2&amp;"'"&amp;"!V44")</f>
        <v>0</v>
      </c>
      <c r="ACR2" s="3" t="str">
        <f ca="1">INDIRECT("'"&amp;$C$2&amp;"'"&amp;"!W44")</f>
        <v/>
      </c>
      <c r="ACS2" s="3" t="str">
        <f ca="1">INDIRECT("'"&amp;$C$2&amp;"'"&amp;"!X44")</f>
        <v/>
      </c>
      <c r="ACT2" s="101" t="str">
        <f ca="1">INDIRECT("'"&amp;$C$2&amp;"'"&amp;"!Y44")</f>
        <v/>
      </c>
      <c r="ACU2" s="14" t="str">
        <f ca="1">INDIRECT("'"&amp;$C$2&amp;"'"&amp;"!B45")&amp;""</f>
        <v/>
      </c>
      <c r="ACV2" s="14" t="str">
        <f ca="1">INDIRECT("'"&amp;$C$2&amp;"'"&amp;"!C45")&amp;""</f>
        <v/>
      </c>
      <c r="ACW2" s="14" t="str">
        <f ca="1">INDIRECT("'"&amp;$C$2&amp;"'"&amp;"!D45")&amp;""</f>
        <v/>
      </c>
      <c r="ACX2" s="14" t="str">
        <f ca="1">INDIRECT("'"&amp;$C$2&amp;"'"&amp;"!E45")&amp;""</f>
        <v/>
      </c>
      <c r="ACY2" s="14" t="str">
        <f ca="1">INDIRECT("'"&amp;$C$2&amp;"'"&amp;"!F45")&amp;""</f>
        <v/>
      </c>
      <c r="ACZ2" s="14" t="str">
        <f ca="1">INDIRECT("'"&amp;$C$2&amp;"'"&amp;"!E46")&amp;""</f>
        <v/>
      </c>
      <c r="ADA2" s="103" t="str">
        <f ca="1">INDIRECT("'"&amp;$C$2&amp;"'"&amp;"!F46")&amp;""</f>
        <v/>
      </c>
      <c r="ADB2" s="102">
        <f ca="1">INDIRECT("'"&amp;$C$2&amp;"'"&amp;"!G45")</f>
        <v>0</v>
      </c>
      <c r="ADC2" s="102">
        <f ca="1">INDIRECT("'"&amp;$C$2&amp;"'"&amp;"!H45")</f>
        <v>0</v>
      </c>
      <c r="ADD2" s="102">
        <f ca="1">INDIRECT("'"&amp;$C$2&amp;"'"&amp;"!G46")</f>
        <v>0</v>
      </c>
      <c r="ADE2" s="102">
        <f ca="1">INDIRECT("'"&amp;$C$2&amp;"'"&amp;"!H46")</f>
        <v>0</v>
      </c>
      <c r="ADF2" s="14" t="str">
        <f ca="1">INDIRECT("'"&amp;$C$2&amp;"'"&amp;"!I45")&amp;""</f>
        <v/>
      </c>
      <c r="ADG2" s="14" t="str">
        <f ca="1">INDIRECT("'"&amp;$C$2&amp;"'"&amp;"!J45")&amp;""</f>
        <v/>
      </c>
      <c r="ADH2" s="14" t="str">
        <f ca="1">INDIRECT("'"&amp;$C$2&amp;"'"&amp;"!K45")&amp;""</f>
        <v/>
      </c>
      <c r="ADI2" s="14" t="str">
        <f ca="1">INDIRECT("'"&amp;$C$2&amp;"'"&amp;"!L45")&amp;""</f>
        <v/>
      </c>
      <c r="ADJ2" s="14" t="str">
        <f ca="1">INDIRECT("'"&amp;$C$2&amp;"'"&amp;"!M45")&amp;""</f>
        <v/>
      </c>
      <c r="ADK2" s="14" t="str">
        <f ca="1">INDIRECT("'"&amp;$C$2&amp;"'"&amp;"!N45")&amp;""</f>
        <v/>
      </c>
      <c r="ADL2" s="14" t="str">
        <f ca="1">INDIRECT("'"&amp;$C$2&amp;"'"&amp;"!O45")&amp;""</f>
        <v/>
      </c>
      <c r="ADM2" s="3">
        <f ca="1">INDIRECT("'"&amp;$C$2&amp;"'"&amp;"!P45")</f>
        <v>0</v>
      </c>
      <c r="ADN2" s="3">
        <f ca="1">INDIRECT("'"&amp;$C$2&amp;"'"&amp;"!Q45")</f>
        <v>0</v>
      </c>
      <c r="ADO2" s="3">
        <f ca="1">INDIRECT("'"&amp;$C$2&amp;"'"&amp;"!R45")</f>
        <v>0</v>
      </c>
      <c r="ADP2" s="3">
        <f ca="1">INDIRECT("'"&amp;$C$2&amp;"'"&amp;"!S45")</f>
        <v>0</v>
      </c>
      <c r="ADQ2" s="3">
        <f ca="1">INDIRECT("'"&amp;$C$2&amp;"'"&amp;"!T45")</f>
        <v>0</v>
      </c>
      <c r="ADR2" s="3">
        <f ca="1">INDIRECT("'"&amp;$C$2&amp;"'"&amp;"!U45")</f>
        <v>0</v>
      </c>
      <c r="ADS2" s="3">
        <f ca="1">INDIRECT("'"&amp;$C$2&amp;"'"&amp;"!V45")</f>
        <v>0</v>
      </c>
      <c r="ADT2" s="3" t="str">
        <f ca="1">INDIRECT("'"&amp;$C$2&amp;"'"&amp;"!W45")</f>
        <v/>
      </c>
      <c r="ADU2" s="3" t="str">
        <f ca="1">INDIRECT("'"&amp;$C$2&amp;"'"&amp;"!X45")</f>
        <v/>
      </c>
      <c r="ADV2" s="3" t="str">
        <f ca="1">INDIRECT("'"&amp;$C$2&amp;"'"&amp;"!Y45")</f>
        <v/>
      </c>
      <c r="ADW2" s="3">
        <f ca="1">INDIRECT("'"&amp;$C$2&amp;"'"&amp;"!P46")</f>
        <v>0</v>
      </c>
      <c r="ADX2" s="3">
        <f ca="1">INDIRECT("'"&amp;$C$2&amp;"'"&amp;"!Q46")</f>
        <v>0</v>
      </c>
      <c r="ADY2" s="3">
        <f ca="1">INDIRECT("'"&amp;$C$2&amp;"'"&amp;"!R46")</f>
        <v>0</v>
      </c>
      <c r="ADZ2" s="3">
        <f ca="1">INDIRECT("'"&amp;$C$2&amp;"'"&amp;"!S46")</f>
        <v>0</v>
      </c>
      <c r="AEA2" s="3">
        <f ca="1">INDIRECT("'"&amp;$C$2&amp;"'"&amp;"!T46")</f>
        <v>0</v>
      </c>
      <c r="AEB2" s="3">
        <f ca="1">INDIRECT("'"&amp;$C$2&amp;"'"&amp;"!U46")</f>
        <v>0</v>
      </c>
      <c r="AEC2" s="3">
        <f ca="1">INDIRECT("'"&amp;$C$2&amp;"'"&amp;"!V46")</f>
        <v>0</v>
      </c>
      <c r="AED2" s="3" t="str">
        <f ca="1">INDIRECT("'"&amp;$C$2&amp;"'"&amp;"!W46")</f>
        <v/>
      </c>
      <c r="AEE2" s="3" t="str">
        <f ca="1">INDIRECT("'"&amp;$C$2&amp;"'"&amp;"!X46")</f>
        <v/>
      </c>
      <c r="AEF2" s="101" t="str">
        <f ca="1">INDIRECT("'"&amp;$C$2&amp;"'"&amp;"!Y46")</f>
        <v/>
      </c>
      <c r="AEG2" s="14" t="str">
        <f ca="1">INDIRECT("'"&amp;$C$2&amp;"'"&amp;"!B47")&amp;""</f>
        <v/>
      </c>
      <c r="AEH2" s="14" t="str">
        <f ca="1">INDIRECT("'"&amp;$C$2&amp;"'"&amp;"!C47")&amp;""</f>
        <v/>
      </c>
      <c r="AEI2" s="14" t="str">
        <f ca="1">INDIRECT("'"&amp;$C$2&amp;"'"&amp;"!D47")&amp;""</f>
        <v/>
      </c>
      <c r="AEJ2" s="14" t="str">
        <f ca="1">INDIRECT("'"&amp;$C$2&amp;"'"&amp;"!E47")&amp;""</f>
        <v/>
      </c>
      <c r="AEK2" s="14" t="str">
        <f ca="1">INDIRECT("'"&amp;$C$2&amp;"'"&amp;"!F47")&amp;""</f>
        <v/>
      </c>
      <c r="AEL2" s="14" t="str">
        <f ca="1">INDIRECT("'"&amp;$C$2&amp;"'"&amp;"!E48")&amp;""</f>
        <v/>
      </c>
      <c r="AEM2" s="103" t="str">
        <f ca="1">INDIRECT("'"&amp;$C$2&amp;"'"&amp;"!F48")&amp;""</f>
        <v/>
      </c>
      <c r="AEN2" s="102">
        <f ca="1">INDIRECT("'"&amp;$C$2&amp;"'"&amp;"!G47")</f>
        <v>0</v>
      </c>
      <c r="AEO2" s="102">
        <f ca="1">INDIRECT("'"&amp;$C$2&amp;"'"&amp;"!H47")</f>
        <v>0</v>
      </c>
      <c r="AEP2" s="102">
        <f ca="1">INDIRECT("'"&amp;$C$2&amp;"'"&amp;"!G48")</f>
        <v>0</v>
      </c>
      <c r="AEQ2" s="102">
        <f ca="1">INDIRECT("'"&amp;$C$2&amp;"'"&amp;"!H48")</f>
        <v>0</v>
      </c>
      <c r="AER2" s="14" t="str">
        <f ca="1">INDIRECT("'"&amp;$C$2&amp;"'"&amp;"!I47")&amp;""</f>
        <v/>
      </c>
      <c r="AES2" s="14" t="str">
        <f ca="1">INDIRECT("'"&amp;$C$2&amp;"'"&amp;"!J47")&amp;""</f>
        <v/>
      </c>
      <c r="AET2" s="14" t="str">
        <f ca="1">INDIRECT("'"&amp;$C$2&amp;"'"&amp;"!K47")&amp;""</f>
        <v/>
      </c>
      <c r="AEU2" s="14" t="str">
        <f ca="1">INDIRECT("'"&amp;$C$2&amp;"'"&amp;"!L47")&amp;""</f>
        <v/>
      </c>
      <c r="AEV2" s="14" t="str">
        <f ca="1">INDIRECT("'"&amp;$C$2&amp;"'"&amp;"!M47")&amp;""</f>
        <v/>
      </c>
      <c r="AEW2" s="14" t="str">
        <f ca="1">INDIRECT("'"&amp;$C$2&amp;"'"&amp;"!N47")&amp;""</f>
        <v/>
      </c>
      <c r="AEX2" s="14" t="str">
        <f ca="1">INDIRECT("'"&amp;$C$2&amp;"'"&amp;"!O47")&amp;""</f>
        <v/>
      </c>
      <c r="AEY2" s="3">
        <f ca="1">INDIRECT("'"&amp;$C$2&amp;"'"&amp;"!P47")</f>
        <v>0</v>
      </c>
      <c r="AEZ2" s="3">
        <f ca="1">INDIRECT("'"&amp;$C$2&amp;"'"&amp;"!Q47")</f>
        <v>0</v>
      </c>
      <c r="AFA2" s="3">
        <f ca="1">INDIRECT("'"&amp;$C$2&amp;"'"&amp;"!R47")</f>
        <v>0</v>
      </c>
      <c r="AFB2" s="3">
        <f ca="1">INDIRECT("'"&amp;$C$2&amp;"'"&amp;"!S47")</f>
        <v>0</v>
      </c>
      <c r="AFC2" s="3">
        <f ca="1">INDIRECT("'"&amp;$C$2&amp;"'"&amp;"!T47")</f>
        <v>0</v>
      </c>
      <c r="AFD2" s="3">
        <f ca="1">INDIRECT("'"&amp;$C$2&amp;"'"&amp;"!U47")</f>
        <v>0</v>
      </c>
      <c r="AFE2" s="3">
        <f ca="1">INDIRECT("'"&amp;$C$2&amp;"'"&amp;"!V47")</f>
        <v>0</v>
      </c>
      <c r="AFF2" s="3" t="str">
        <f ca="1">INDIRECT("'"&amp;$C$2&amp;"'"&amp;"!W47")</f>
        <v/>
      </c>
      <c r="AFG2" s="3" t="str">
        <f ca="1">INDIRECT("'"&amp;$C$2&amp;"'"&amp;"!X47")</f>
        <v/>
      </c>
      <c r="AFH2" s="3" t="str">
        <f ca="1">INDIRECT("'"&amp;$C$2&amp;"'"&amp;"!Y47")</f>
        <v/>
      </c>
      <c r="AFI2" s="3">
        <f ca="1">INDIRECT("'"&amp;$C$2&amp;"'"&amp;"!P48")</f>
        <v>0</v>
      </c>
      <c r="AFJ2" s="3">
        <f ca="1">INDIRECT("'"&amp;$C$2&amp;"'"&amp;"!Q48")</f>
        <v>0</v>
      </c>
      <c r="AFK2" s="3">
        <f ca="1">INDIRECT("'"&amp;$C$2&amp;"'"&amp;"!R48")</f>
        <v>0</v>
      </c>
      <c r="AFL2" s="3">
        <f ca="1">INDIRECT("'"&amp;$C$2&amp;"'"&amp;"!S48")</f>
        <v>0</v>
      </c>
      <c r="AFM2" s="3">
        <f ca="1">INDIRECT("'"&amp;$C$2&amp;"'"&amp;"!T48")</f>
        <v>0</v>
      </c>
      <c r="AFN2" s="3">
        <f ca="1">INDIRECT("'"&amp;$C$2&amp;"'"&amp;"!U48")</f>
        <v>0</v>
      </c>
      <c r="AFO2" s="3">
        <f ca="1">INDIRECT("'"&amp;$C$2&amp;"'"&amp;"!V48")</f>
        <v>0</v>
      </c>
      <c r="AFP2" s="3" t="str">
        <f ca="1">INDIRECT("'"&amp;$C$2&amp;"'"&amp;"!W48")</f>
        <v/>
      </c>
      <c r="AFQ2" s="3" t="str">
        <f ca="1">INDIRECT("'"&amp;$C$2&amp;"'"&amp;"!X48")</f>
        <v/>
      </c>
      <c r="AFR2" s="101" t="str">
        <f ca="1">INDIRECT("'"&amp;$C$2&amp;"'"&amp;"!Y48")</f>
        <v/>
      </c>
      <c r="AFS2" s="14" t="str">
        <f ca="1">INDIRECT("'"&amp;$C$2&amp;"'"&amp;"!B49")&amp;""</f>
        <v/>
      </c>
      <c r="AFT2" s="14" t="str">
        <f ca="1">INDIRECT("'"&amp;$C$2&amp;"'"&amp;"!C49")&amp;""</f>
        <v/>
      </c>
      <c r="AFU2" s="14" t="str">
        <f ca="1">INDIRECT("'"&amp;$C$2&amp;"'"&amp;"!D49")&amp;""</f>
        <v/>
      </c>
      <c r="AFV2" s="14" t="str">
        <f ca="1">INDIRECT("'"&amp;$C$2&amp;"'"&amp;"!E49")&amp;""</f>
        <v/>
      </c>
      <c r="AFW2" s="14" t="str">
        <f ca="1">INDIRECT("'"&amp;$C$2&amp;"'"&amp;"!F49")&amp;""</f>
        <v/>
      </c>
      <c r="AFX2" s="14" t="str">
        <f ca="1">INDIRECT("'"&amp;$C$2&amp;"'"&amp;"!E50")&amp;""</f>
        <v/>
      </c>
      <c r="AFY2" s="103" t="str">
        <f ca="1">INDIRECT("'"&amp;$C$2&amp;"'"&amp;"!F50")&amp;""</f>
        <v/>
      </c>
      <c r="AFZ2" s="102">
        <f ca="1">INDIRECT("'"&amp;$C$2&amp;"'"&amp;"!G49")</f>
        <v>0</v>
      </c>
      <c r="AGA2" s="102">
        <f ca="1">INDIRECT("'"&amp;$C$2&amp;"'"&amp;"!H49")</f>
        <v>0</v>
      </c>
      <c r="AGB2" s="102">
        <f ca="1">INDIRECT("'"&amp;$C$2&amp;"'"&amp;"!G50")</f>
        <v>0</v>
      </c>
      <c r="AGC2" s="102">
        <f ca="1">INDIRECT("'"&amp;$C$2&amp;"'"&amp;"!H50")</f>
        <v>0</v>
      </c>
      <c r="AGD2" s="14" t="str">
        <f ca="1">INDIRECT("'"&amp;$C$2&amp;"'"&amp;"!I49")&amp;""</f>
        <v/>
      </c>
      <c r="AGE2" s="14" t="str">
        <f ca="1">INDIRECT("'"&amp;$C$2&amp;"'"&amp;"!J49")&amp;""</f>
        <v/>
      </c>
      <c r="AGF2" s="14" t="str">
        <f ca="1">INDIRECT("'"&amp;$C$2&amp;"'"&amp;"!K49")&amp;""</f>
        <v/>
      </c>
      <c r="AGG2" s="14" t="str">
        <f ca="1">INDIRECT("'"&amp;$C$2&amp;"'"&amp;"!L49")&amp;""</f>
        <v/>
      </c>
      <c r="AGH2" s="14" t="str">
        <f ca="1">INDIRECT("'"&amp;$C$2&amp;"'"&amp;"!M49")&amp;""</f>
        <v/>
      </c>
      <c r="AGI2" s="14" t="str">
        <f ca="1">INDIRECT("'"&amp;$C$2&amp;"'"&amp;"!N49")&amp;""</f>
        <v/>
      </c>
      <c r="AGJ2" s="14" t="str">
        <f ca="1">INDIRECT("'"&amp;$C$2&amp;"'"&amp;"!O49")&amp;""</f>
        <v/>
      </c>
      <c r="AGK2" s="3">
        <f ca="1">INDIRECT("'"&amp;$C$2&amp;"'"&amp;"!P49")</f>
        <v>0</v>
      </c>
      <c r="AGL2" s="3">
        <f ca="1">INDIRECT("'"&amp;$C$2&amp;"'"&amp;"!Q49")</f>
        <v>0</v>
      </c>
      <c r="AGM2" s="3">
        <f ca="1">INDIRECT("'"&amp;$C$2&amp;"'"&amp;"!R49")</f>
        <v>0</v>
      </c>
      <c r="AGN2" s="3">
        <f ca="1">INDIRECT("'"&amp;$C$2&amp;"'"&amp;"!S49")</f>
        <v>0</v>
      </c>
      <c r="AGO2" s="3">
        <f ca="1">INDIRECT("'"&amp;$C$2&amp;"'"&amp;"!T49")</f>
        <v>0</v>
      </c>
      <c r="AGP2" s="3">
        <f ca="1">INDIRECT("'"&amp;$C$2&amp;"'"&amp;"!U49")</f>
        <v>0</v>
      </c>
      <c r="AGQ2" s="3">
        <f ca="1">INDIRECT("'"&amp;$C$2&amp;"'"&amp;"!V49")</f>
        <v>0</v>
      </c>
      <c r="AGR2" s="3" t="str">
        <f ca="1">INDIRECT("'"&amp;$C$2&amp;"'"&amp;"!W49")</f>
        <v/>
      </c>
      <c r="AGS2" s="3" t="str">
        <f ca="1">INDIRECT("'"&amp;$C$2&amp;"'"&amp;"!X49")</f>
        <v/>
      </c>
      <c r="AGT2" s="3" t="str">
        <f ca="1">INDIRECT("'"&amp;$C$2&amp;"'"&amp;"!Y49")</f>
        <v/>
      </c>
      <c r="AGU2" s="3">
        <f ca="1">INDIRECT("'"&amp;$C$2&amp;"'"&amp;"!P50")</f>
        <v>0</v>
      </c>
      <c r="AGV2" s="3">
        <f ca="1">INDIRECT("'"&amp;$C$2&amp;"'"&amp;"!Q50")</f>
        <v>0</v>
      </c>
      <c r="AGW2" s="3">
        <f ca="1">INDIRECT("'"&amp;$C$2&amp;"'"&amp;"!R50")</f>
        <v>0</v>
      </c>
      <c r="AGX2" s="3">
        <f ca="1">INDIRECT("'"&amp;$C$2&amp;"'"&amp;"!S50")</f>
        <v>0</v>
      </c>
      <c r="AGY2" s="3">
        <f ca="1">INDIRECT("'"&amp;$C$2&amp;"'"&amp;"!T50")</f>
        <v>0</v>
      </c>
      <c r="AGZ2" s="3">
        <f ca="1">INDIRECT("'"&amp;$C$2&amp;"'"&amp;"!U50")</f>
        <v>0</v>
      </c>
      <c r="AHA2" s="3">
        <f ca="1">INDIRECT("'"&amp;$C$2&amp;"'"&amp;"!V50")</f>
        <v>0</v>
      </c>
      <c r="AHB2" s="3" t="str">
        <f ca="1">INDIRECT("'"&amp;$C$2&amp;"'"&amp;"!W50")</f>
        <v/>
      </c>
      <c r="AHC2" s="3" t="str">
        <f ca="1">INDIRECT("'"&amp;$C$2&amp;"'"&amp;"!X50")</f>
        <v/>
      </c>
      <c r="AHD2" s="101" t="str">
        <f ca="1">INDIRECT("'"&amp;$C$2&amp;"'"&amp;"!Y50")</f>
        <v/>
      </c>
      <c r="AHE2" s="14" t="str">
        <f ca="1">INDIRECT("'"&amp;$C$2&amp;"'"&amp;"!B51")&amp;""</f>
        <v/>
      </c>
      <c r="AHF2" s="14" t="str">
        <f ca="1">INDIRECT("'"&amp;$C$2&amp;"'"&amp;"!C51")&amp;""</f>
        <v/>
      </c>
      <c r="AHG2" s="14" t="str">
        <f ca="1">INDIRECT("'"&amp;$C$2&amp;"'"&amp;"!D51")&amp;""</f>
        <v/>
      </c>
      <c r="AHH2" s="14" t="str">
        <f ca="1">INDIRECT("'"&amp;$C$2&amp;"'"&amp;"!E51")&amp;""</f>
        <v/>
      </c>
      <c r="AHI2" s="14" t="str">
        <f ca="1">INDIRECT("'"&amp;$C$2&amp;"'"&amp;"!F51")&amp;""</f>
        <v/>
      </c>
      <c r="AHJ2" s="14" t="str">
        <f ca="1">INDIRECT("'"&amp;$C$2&amp;"'"&amp;"!E52")&amp;""</f>
        <v/>
      </c>
      <c r="AHK2" s="103" t="str">
        <f ca="1">INDIRECT("'"&amp;$C$2&amp;"'"&amp;"!F52")&amp;""</f>
        <v/>
      </c>
      <c r="AHL2" s="102">
        <f ca="1">INDIRECT("'"&amp;$C$2&amp;"'"&amp;"!G51")</f>
        <v>0</v>
      </c>
      <c r="AHM2" s="102">
        <f ca="1">INDIRECT("'"&amp;$C$2&amp;"'"&amp;"!H51")</f>
        <v>0</v>
      </c>
      <c r="AHN2" s="102">
        <f ca="1">INDIRECT("'"&amp;$C$2&amp;"'"&amp;"!G52")</f>
        <v>0</v>
      </c>
      <c r="AHO2" s="102">
        <f ca="1">INDIRECT("'"&amp;$C$2&amp;"'"&amp;"!H52")</f>
        <v>0</v>
      </c>
      <c r="AHP2" s="14" t="str">
        <f ca="1">INDIRECT("'"&amp;$C$2&amp;"'"&amp;"!I51")&amp;""</f>
        <v/>
      </c>
      <c r="AHQ2" s="14" t="str">
        <f ca="1">INDIRECT("'"&amp;$C$2&amp;"'"&amp;"!J51")&amp;""</f>
        <v/>
      </c>
      <c r="AHR2" s="14" t="str">
        <f ca="1">INDIRECT("'"&amp;$C$2&amp;"'"&amp;"!K51")&amp;""</f>
        <v/>
      </c>
      <c r="AHS2" s="14" t="str">
        <f ca="1">INDIRECT("'"&amp;$C$2&amp;"'"&amp;"!L51")&amp;""</f>
        <v/>
      </c>
      <c r="AHT2" s="14" t="str">
        <f ca="1">INDIRECT("'"&amp;$C$2&amp;"'"&amp;"!M51")&amp;""</f>
        <v/>
      </c>
      <c r="AHU2" s="14" t="str">
        <f ca="1">INDIRECT("'"&amp;$C$2&amp;"'"&amp;"!N51")&amp;""</f>
        <v/>
      </c>
      <c r="AHV2" s="14" t="str">
        <f ca="1">INDIRECT("'"&amp;$C$2&amp;"'"&amp;"!O51")&amp;""</f>
        <v/>
      </c>
      <c r="AHW2" s="3">
        <f ca="1">INDIRECT("'"&amp;$C$2&amp;"'"&amp;"!P51")</f>
        <v>0</v>
      </c>
      <c r="AHX2" s="3">
        <f ca="1">INDIRECT("'"&amp;$C$2&amp;"'"&amp;"!Q51")</f>
        <v>0</v>
      </c>
      <c r="AHY2" s="3">
        <f ca="1">INDIRECT("'"&amp;$C$2&amp;"'"&amp;"!R51")</f>
        <v>0</v>
      </c>
      <c r="AHZ2" s="3">
        <f ca="1">INDIRECT("'"&amp;$C$2&amp;"'"&amp;"!S51")</f>
        <v>0</v>
      </c>
      <c r="AIA2" s="3">
        <f ca="1">INDIRECT("'"&amp;$C$2&amp;"'"&amp;"!T51")</f>
        <v>0</v>
      </c>
      <c r="AIB2" s="3">
        <f ca="1">INDIRECT("'"&amp;$C$2&amp;"'"&amp;"!U51")</f>
        <v>0</v>
      </c>
      <c r="AIC2" s="3">
        <f ca="1">INDIRECT("'"&amp;$C$2&amp;"'"&amp;"!V51")</f>
        <v>0</v>
      </c>
      <c r="AID2" s="3" t="str">
        <f ca="1">INDIRECT("'"&amp;$C$2&amp;"'"&amp;"!W51")</f>
        <v/>
      </c>
      <c r="AIE2" s="3" t="str">
        <f ca="1">INDIRECT("'"&amp;$C$2&amp;"'"&amp;"!X51")</f>
        <v/>
      </c>
      <c r="AIF2" s="3" t="str">
        <f ca="1">INDIRECT("'"&amp;$C$2&amp;"'"&amp;"!Y51")</f>
        <v/>
      </c>
      <c r="AIG2" s="3">
        <f ca="1">INDIRECT("'"&amp;$C$2&amp;"'"&amp;"!P52")</f>
        <v>0</v>
      </c>
      <c r="AIH2" s="3">
        <f ca="1">INDIRECT("'"&amp;$C$2&amp;"'"&amp;"!Q52")</f>
        <v>0</v>
      </c>
      <c r="AII2" s="3">
        <f ca="1">INDIRECT("'"&amp;$C$2&amp;"'"&amp;"!R52")</f>
        <v>0</v>
      </c>
      <c r="AIJ2" s="3">
        <f ca="1">INDIRECT("'"&amp;$C$2&amp;"'"&amp;"!S52")</f>
        <v>0</v>
      </c>
      <c r="AIK2" s="3">
        <f ca="1">INDIRECT("'"&amp;$C$2&amp;"'"&amp;"!T52")</f>
        <v>0</v>
      </c>
      <c r="AIL2" s="3">
        <f ca="1">INDIRECT("'"&amp;$C$2&amp;"'"&amp;"!U52")</f>
        <v>0</v>
      </c>
      <c r="AIM2" s="3">
        <f ca="1">INDIRECT("'"&amp;$C$2&amp;"'"&amp;"!V52")</f>
        <v>0</v>
      </c>
      <c r="AIN2" s="3" t="str">
        <f ca="1">INDIRECT("'"&amp;$C$2&amp;"'"&amp;"!W52")</f>
        <v/>
      </c>
      <c r="AIO2" s="3" t="str">
        <f ca="1">INDIRECT("'"&amp;$C$2&amp;"'"&amp;"!X52")</f>
        <v/>
      </c>
      <c r="AIP2" s="101" t="str">
        <f ca="1">INDIRECT("'"&amp;$C$2&amp;"'"&amp;"!Y52")</f>
        <v/>
      </c>
      <c r="AIQ2" s="14" t="str">
        <f ca="1">INDIRECT("'"&amp;$C$2&amp;"'"&amp;"!B53")&amp;""</f>
        <v/>
      </c>
      <c r="AIR2" s="14" t="str">
        <f ca="1">INDIRECT("'"&amp;$C$2&amp;"'"&amp;"!C53")&amp;""</f>
        <v/>
      </c>
      <c r="AIS2" s="14" t="str">
        <f ca="1">INDIRECT("'"&amp;$C$2&amp;"'"&amp;"!D53")&amp;""</f>
        <v/>
      </c>
      <c r="AIT2" s="14" t="str">
        <f ca="1">INDIRECT("'"&amp;$C$2&amp;"'"&amp;"!E53")&amp;""</f>
        <v/>
      </c>
      <c r="AIU2" s="14" t="str">
        <f ca="1">INDIRECT("'"&amp;$C$2&amp;"'"&amp;"!F53")&amp;""</f>
        <v/>
      </c>
      <c r="AIV2" s="14" t="str">
        <f ca="1">INDIRECT("'"&amp;$C$2&amp;"'"&amp;"!E54")&amp;""</f>
        <v/>
      </c>
      <c r="AIW2" s="103" t="str">
        <f ca="1">INDIRECT("'"&amp;$C$2&amp;"'"&amp;"!F54")&amp;""</f>
        <v/>
      </c>
      <c r="AIX2" s="102">
        <f ca="1">INDIRECT("'"&amp;$C$2&amp;"'"&amp;"!G53")</f>
        <v>0</v>
      </c>
      <c r="AIY2" s="102">
        <f ca="1">INDIRECT("'"&amp;$C$2&amp;"'"&amp;"!H53")</f>
        <v>0</v>
      </c>
      <c r="AIZ2" s="102">
        <f ca="1">INDIRECT("'"&amp;$C$2&amp;"'"&amp;"!G54")</f>
        <v>0</v>
      </c>
      <c r="AJA2" s="102">
        <f ca="1">INDIRECT("'"&amp;$C$2&amp;"'"&amp;"!H54")</f>
        <v>0</v>
      </c>
      <c r="AJB2" s="14" t="str">
        <f ca="1">INDIRECT("'"&amp;$C$2&amp;"'"&amp;"!I53")&amp;""</f>
        <v/>
      </c>
      <c r="AJC2" s="14" t="str">
        <f ca="1">INDIRECT("'"&amp;$C$2&amp;"'"&amp;"!J53")&amp;""</f>
        <v/>
      </c>
      <c r="AJD2" s="14" t="str">
        <f ca="1">INDIRECT("'"&amp;$C$2&amp;"'"&amp;"!K53")&amp;""</f>
        <v/>
      </c>
      <c r="AJE2" s="14" t="str">
        <f ca="1">INDIRECT("'"&amp;$C$2&amp;"'"&amp;"!L53")&amp;""</f>
        <v/>
      </c>
      <c r="AJF2" s="14" t="str">
        <f ca="1">INDIRECT("'"&amp;$C$2&amp;"'"&amp;"!M53")&amp;""</f>
        <v/>
      </c>
      <c r="AJG2" s="14" t="str">
        <f ca="1">INDIRECT("'"&amp;$C$2&amp;"'"&amp;"!N53")&amp;""</f>
        <v/>
      </c>
      <c r="AJH2" s="14" t="str">
        <f ca="1">INDIRECT("'"&amp;$C$2&amp;"'"&amp;"!O53")&amp;""</f>
        <v/>
      </c>
      <c r="AJI2" s="3">
        <f ca="1">INDIRECT("'"&amp;$C$2&amp;"'"&amp;"!P53")</f>
        <v>0</v>
      </c>
      <c r="AJJ2" s="3">
        <f ca="1">INDIRECT("'"&amp;$C$2&amp;"'"&amp;"!Q53")</f>
        <v>0</v>
      </c>
      <c r="AJK2" s="3">
        <f ca="1">INDIRECT("'"&amp;$C$2&amp;"'"&amp;"!R53")</f>
        <v>0</v>
      </c>
      <c r="AJL2" s="3">
        <f ca="1">INDIRECT("'"&amp;$C$2&amp;"'"&amp;"!S53")</f>
        <v>0</v>
      </c>
      <c r="AJM2" s="3">
        <f ca="1">INDIRECT("'"&amp;$C$2&amp;"'"&amp;"!T53")</f>
        <v>0</v>
      </c>
      <c r="AJN2" s="3">
        <f ca="1">INDIRECT("'"&amp;$C$2&amp;"'"&amp;"!U53")</f>
        <v>0</v>
      </c>
      <c r="AJO2" s="3">
        <f ca="1">INDIRECT("'"&amp;$C$2&amp;"'"&amp;"!V53")</f>
        <v>0</v>
      </c>
      <c r="AJP2" s="3" t="str">
        <f ca="1">INDIRECT("'"&amp;$C$2&amp;"'"&amp;"!W53")</f>
        <v/>
      </c>
      <c r="AJQ2" s="3" t="str">
        <f ca="1">INDIRECT("'"&amp;$C$2&amp;"'"&amp;"!X53")</f>
        <v/>
      </c>
      <c r="AJR2" s="3" t="str">
        <f ca="1">INDIRECT("'"&amp;$C$2&amp;"'"&amp;"!Y53")</f>
        <v/>
      </c>
      <c r="AJS2" s="3">
        <f ca="1">INDIRECT("'"&amp;$C$2&amp;"'"&amp;"!P54")</f>
        <v>0</v>
      </c>
      <c r="AJT2" s="3">
        <f ca="1">INDIRECT("'"&amp;$C$2&amp;"'"&amp;"!Q54")</f>
        <v>0</v>
      </c>
      <c r="AJU2" s="3">
        <f ca="1">INDIRECT("'"&amp;$C$2&amp;"'"&amp;"!R54")</f>
        <v>0</v>
      </c>
      <c r="AJV2" s="3">
        <f ca="1">INDIRECT("'"&amp;$C$2&amp;"'"&amp;"!S54")</f>
        <v>0</v>
      </c>
      <c r="AJW2" s="3">
        <f ca="1">INDIRECT("'"&amp;$C$2&amp;"'"&amp;"!T54")</f>
        <v>0</v>
      </c>
      <c r="AJX2" s="3">
        <f ca="1">INDIRECT("'"&amp;$C$2&amp;"'"&amp;"!U54")</f>
        <v>0</v>
      </c>
      <c r="AJY2" s="3">
        <f ca="1">INDIRECT("'"&amp;$C$2&amp;"'"&amp;"!V54")</f>
        <v>0</v>
      </c>
      <c r="AJZ2" s="3" t="str">
        <f ca="1">INDIRECT("'"&amp;$C$2&amp;"'"&amp;"!W54")</f>
        <v/>
      </c>
      <c r="AKA2" s="3" t="str">
        <f ca="1">INDIRECT("'"&amp;$C$2&amp;"'"&amp;"!X54")</f>
        <v/>
      </c>
      <c r="AKB2" s="101" t="str">
        <f ca="1">INDIRECT("'"&amp;$C$2&amp;"'"&amp;"!Y54")</f>
        <v/>
      </c>
      <c r="AKC2" s="14" t="str">
        <f ca="1">INDIRECT("'"&amp;$C$2&amp;"'"&amp;"!B55")&amp;""</f>
        <v/>
      </c>
      <c r="AKD2" s="14" t="str">
        <f ca="1">INDIRECT("'"&amp;$C$2&amp;"'"&amp;"!C55")&amp;""</f>
        <v/>
      </c>
      <c r="AKE2" s="14" t="str">
        <f ca="1">INDIRECT("'"&amp;$C$2&amp;"'"&amp;"!D55")&amp;""</f>
        <v/>
      </c>
      <c r="AKF2" s="14" t="str">
        <f ca="1">INDIRECT("'"&amp;$C$2&amp;"'"&amp;"!E55")&amp;""</f>
        <v/>
      </c>
      <c r="AKG2" s="14" t="str">
        <f ca="1">INDIRECT("'"&amp;$C$2&amp;"'"&amp;"!F55")&amp;""</f>
        <v/>
      </c>
      <c r="AKH2" s="14" t="str">
        <f ca="1">INDIRECT("'"&amp;$C$2&amp;"'"&amp;"!E56")&amp;""</f>
        <v/>
      </c>
      <c r="AKI2" s="103" t="str">
        <f ca="1">INDIRECT("'"&amp;$C$2&amp;"'"&amp;"!F56")&amp;""</f>
        <v/>
      </c>
      <c r="AKJ2" s="102">
        <f ca="1">INDIRECT("'"&amp;$C$2&amp;"'"&amp;"!G55")</f>
        <v>0</v>
      </c>
      <c r="AKK2" s="102">
        <f ca="1">INDIRECT("'"&amp;$C$2&amp;"'"&amp;"!H55")</f>
        <v>0</v>
      </c>
      <c r="AKL2" s="102">
        <f ca="1">INDIRECT("'"&amp;$C$2&amp;"'"&amp;"!G56")</f>
        <v>0</v>
      </c>
      <c r="AKM2" s="102">
        <f ca="1">INDIRECT("'"&amp;$C$2&amp;"'"&amp;"!H56")</f>
        <v>0</v>
      </c>
      <c r="AKN2" s="14" t="str">
        <f ca="1">INDIRECT("'"&amp;$C$2&amp;"'"&amp;"!I55")&amp;""</f>
        <v/>
      </c>
      <c r="AKO2" s="14" t="str">
        <f ca="1">INDIRECT("'"&amp;$C$2&amp;"'"&amp;"!J55")&amp;""</f>
        <v/>
      </c>
      <c r="AKP2" s="14" t="str">
        <f ca="1">INDIRECT("'"&amp;$C$2&amp;"'"&amp;"!K55")&amp;""</f>
        <v/>
      </c>
      <c r="AKQ2" s="14" t="str">
        <f ca="1">INDIRECT("'"&amp;$C$2&amp;"'"&amp;"!L55")&amp;""</f>
        <v/>
      </c>
      <c r="AKR2" s="14" t="str">
        <f ca="1">INDIRECT("'"&amp;$C$2&amp;"'"&amp;"!M55")&amp;""</f>
        <v/>
      </c>
      <c r="AKS2" s="14" t="str">
        <f ca="1">INDIRECT("'"&amp;$C$2&amp;"'"&amp;"!N55")&amp;""</f>
        <v/>
      </c>
      <c r="AKT2" s="14" t="str">
        <f ca="1">INDIRECT("'"&amp;$C$2&amp;"'"&amp;"!O55")&amp;""</f>
        <v/>
      </c>
      <c r="AKU2" s="3">
        <f ca="1">INDIRECT("'"&amp;$C$2&amp;"'"&amp;"!P55")</f>
        <v>0</v>
      </c>
      <c r="AKV2" s="3">
        <f ca="1">INDIRECT("'"&amp;$C$2&amp;"'"&amp;"!Q55")</f>
        <v>0</v>
      </c>
      <c r="AKW2" s="3">
        <f ca="1">INDIRECT("'"&amp;$C$2&amp;"'"&amp;"!R55")</f>
        <v>0</v>
      </c>
      <c r="AKX2" s="3">
        <f ca="1">INDIRECT("'"&amp;$C$2&amp;"'"&amp;"!S55")</f>
        <v>0</v>
      </c>
      <c r="AKY2" s="3">
        <f ca="1">INDIRECT("'"&amp;$C$2&amp;"'"&amp;"!T55")</f>
        <v>0</v>
      </c>
      <c r="AKZ2" s="3">
        <f ca="1">INDIRECT("'"&amp;$C$2&amp;"'"&amp;"!U55")</f>
        <v>0</v>
      </c>
      <c r="ALA2" s="3">
        <f ca="1">INDIRECT("'"&amp;$C$2&amp;"'"&amp;"!V55")</f>
        <v>0</v>
      </c>
      <c r="ALB2" s="3" t="str">
        <f ca="1">INDIRECT("'"&amp;$C$2&amp;"'"&amp;"!W55")</f>
        <v/>
      </c>
      <c r="ALC2" s="3" t="str">
        <f ca="1">INDIRECT("'"&amp;$C$2&amp;"'"&amp;"!X55")</f>
        <v/>
      </c>
      <c r="ALD2" s="3" t="str">
        <f ca="1">INDIRECT("'"&amp;$C$2&amp;"'"&amp;"!Y55")</f>
        <v/>
      </c>
      <c r="ALE2" s="3">
        <f ca="1">INDIRECT("'"&amp;$C$2&amp;"'"&amp;"!P56")</f>
        <v>0</v>
      </c>
      <c r="ALF2" s="3">
        <f ca="1">INDIRECT("'"&amp;$C$2&amp;"'"&amp;"!Q56")</f>
        <v>0</v>
      </c>
      <c r="ALG2" s="3">
        <f ca="1">INDIRECT("'"&amp;$C$2&amp;"'"&amp;"!R56")</f>
        <v>0</v>
      </c>
      <c r="ALH2" s="3">
        <f ca="1">INDIRECT("'"&amp;$C$2&amp;"'"&amp;"!S56")</f>
        <v>0</v>
      </c>
      <c r="ALI2" s="3">
        <f ca="1">INDIRECT("'"&amp;$C$2&amp;"'"&amp;"!T56")</f>
        <v>0</v>
      </c>
      <c r="ALJ2" s="3">
        <f ca="1">INDIRECT("'"&amp;$C$2&amp;"'"&amp;"!U56")</f>
        <v>0</v>
      </c>
      <c r="ALK2" s="3">
        <f ca="1">INDIRECT("'"&amp;$C$2&amp;"'"&amp;"!V56")</f>
        <v>0</v>
      </c>
      <c r="ALL2" s="3" t="str">
        <f ca="1">INDIRECT("'"&amp;$C$2&amp;"'"&amp;"!W56")</f>
        <v/>
      </c>
      <c r="ALM2" s="3" t="str">
        <f ca="1">INDIRECT("'"&amp;$C$2&amp;"'"&amp;"!X56")</f>
        <v/>
      </c>
      <c r="ALN2" s="101" t="str">
        <f ca="1">INDIRECT("'"&amp;$C$2&amp;"'"&amp;"!Y56")</f>
        <v/>
      </c>
      <c r="ALO2" s="14" t="str">
        <f ca="1">INDIRECT("'"&amp;$C$2&amp;"'"&amp;"!B57")&amp;""</f>
        <v/>
      </c>
      <c r="ALP2" s="14" t="str">
        <f ca="1">INDIRECT("'"&amp;$C$2&amp;"'"&amp;"!C57")&amp;""</f>
        <v/>
      </c>
      <c r="ALQ2" s="14" t="str">
        <f ca="1">INDIRECT("'"&amp;$C$2&amp;"'"&amp;"!D57")&amp;""</f>
        <v/>
      </c>
      <c r="ALR2" s="14" t="str">
        <f ca="1">INDIRECT("'"&amp;$C$2&amp;"'"&amp;"!E57")&amp;""</f>
        <v/>
      </c>
      <c r="ALS2" s="14" t="str">
        <f ca="1">INDIRECT("'"&amp;$C$2&amp;"'"&amp;"!F57")&amp;""</f>
        <v/>
      </c>
      <c r="ALT2" s="14" t="str">
        <f ca="1">INDIRECT("'"&amp;$C$2&amp;"'"&amp;"!E58")&amp;""</f>
        <v/>
      </c>
      <c r="ALU2" s="103" t="str">
        <f ca="1">INDIRECT("'"&amp;$C$2&amp;"'"&amp;"!F58")&amp;""</f>
        <v/>
      </c>
      <c r="ALV2" s="102">
        <f ca="1">INDIRECT("'"&amp;$C$2&amp;"'"&amp;"!G57")</f>
        <v>0</v>
      </c>
      <c r="ALW2" s="102">
        <f ca="1">INDIRECT("'"&amp;$C$2&amp;"'"&amp;"!H57")</f>
        <v>0</v>
      </c>
      <c r="ALX2" s="102">
        <f ca="1">INDIRECT("'"&amp;$C$2&amp;"'"&amp;"!G58")</f>
        <v>0</v>
      </c>
      <c r="ALY2" s="102">
        <f ca="1">INDIRECT("'"&amp;$C$2&amp;"'"&amp;"!H58")</f>
        <v>0</v>
      </c>
      <c r="ALZ2" s="14" t="str">
        <f ca="1">INDIRECT("'"&amp;$C$2&amp;"'"&amp;"!I57")&amp;""</f>
        <v/>
      </c>
      <c r="AMA2" s="14" t="str">
        <f ca="1">INDIRECT("'"&amp;$C$2&amp;"'"&amp;"!J57")&amp;""</f>
        <v/>
      </c>
      <c r="AMB2" s="14" t="str">
        <f ca="1">INDIRECT("'"&amp;$C$2&amp;"'"&amp;"!K57")&amp;""</f>
        <v/>
      </c>
      <c r="AMC2" s="14" t="str">
        <f ca="1">INDIRECT("'"&amp;$C$2&amp;"'"&amp;"!L57")&amp;""</f>
        <v/>
      </c>
      <c r="AMD2" s="14" t="str">
        <f ca="1">INDIRECT("'"&amp;$C$2&amp;"'"&amp;"!M57")&amp;""</f>
        <v/>
      </c>
      <c r="AME2" s="14" t="str">
        <f ca="1">INDIRECT("'"&amp;$C$2&amp;"'"&amp;"!N57")&amp;""</f>
        <v/>
      </c>
      <c r="AMF2" s="14" t="str">
        <f ca="1">INDIRECT("'"&amp;$C$2&amp;"'"&amp;"!O57")&amp;""</f>
        <v/>
      </c>
      <c r="AMG2" s="3">
        <f ca="1">INDIRECT("'"&amp;$C$2&amp;"'"&amp;"!P57")</f>
        <v>0</v>
      </c>
      <c r="AMH2" s="3">
        <f ca="1">INDIRECT("'"&amp;$C$2&amp;"'"&amp;"!Q57")</f>
        <v>0</v>
      </c>
      <c r="AMI2" s="3">
        <f ca="1">INDIRECT("'"&amp;$C$2&amp;"'"&amp;"!R57")</f>
        <v>0</v>
      </c>
      <c r="AMJ2" s="3">
        <f ca="1">INDIRECT("'"&amp;$C$2&amp;"'"&amp;"!S57")</f>
        <v>0</v>
      </c>
      <c r="AMK2" s="3">
        <f ca="1">INDIRECT("'"&amp;$C$2&amp;"'"&amp;"!T57")</f>
        <v>0</v>
      </c>
      <c r="AML2" s="3">
        <f ca="1">INDIRECT("'"&amp;$C$2&amp;"'"&amp;"!U57")</f>
        <v>0</v>
      </c>
      <c r="AMM2" s="3">
        <f ca="1">INDIRECT("'"&amp;$C$2&amp;"'"&amp;"!V57")</f>
        <v>0</v>
      </c>
      <c r="AMN2" s="3" t="str">
        <f ca="1">INDIRECT("'"&amp;$C$2&amp;"'"&amp;"!W57")</f>
        <v/>
      </c>
      <c r="AMO2" s="3" t="str">
        <f ca="1">INDIRECT("'"&amp;$C$2&amp;"'"&amp;"!X57")</f>
        <v/>
      </c>
      <c r="AMP2" s="3" t="str">
        <f ca="1">INDIRECT("'"&amp;$C$2&amp;"'"&amp;"!Y57")</f>
        <v/>
      </c>
      <c r="AMQ2" s="3">
        <f ca="1">INDIRECT("'"&amp;$C$2&amp;"'"&amp;"!P58")</f>
        <v>0</v>
      </c>
      <c r="AMR2" s="3">
        <f ca="1">INDIRECT("'"&amp;$C$2&amp;"'"&amp;"!Q58")</f>
        <v>0</v>
      </c>
      <c r="AMS2" s="3">
        <f ca="1">INDIRECT("'"&amp;$C$2&amp;"'"&amp;"!R58")</f>
        <v>0</v>
      </c>
      <c r="AMT2" s="3">
        <f ca="1">INDIRECT("'"&amp;$C$2&amp;"'"&amp;"!S58")</f>
        <v>0</v>
      </c>
      <c r="AMU2" s="3">
        <f ca="1">INDIRECT("'"&amp;$C$2&amp;"'"&amp;"!T58")</f>
        <v>0</v>
      </c>
      <c r="AMV2" s="3">
        <f ca="1">INDIRECT("'"&amp;$C$2&amp;"'"&amp;"!U58")</f>
        <v>0</v>
      </c>
      <c r="AMW2" s="3">
        <f ca="1">INDIRECT("'"&amp;$C$2&amp;"'"&amp;"!V58")</f>
        <v>0</v>
      </c>
      <c r="AMX2" s="3" t="str">
        <f ca="1">INDIRECT("'"&amp;$C$2&amp;"'"&amp;"!W58")</f>
        <v/>
      </c>
      <c r="AMY2" s="3" t="str">
        <f ca="1">INDIRECT("'"&amp;$C$2&amp;"'"&amp;"!X58")</f>
        <v/>
      </c>
      <c r="AMZ2" s="101" t="str">
        <f ca="1">INDIRECT("'"&amp;$C$2&amp;"'"&amp;"!Y58")</f>
        <v/>
      </c>
      <c r="ANA2" s="14" t="str">
        <f ca="1">INDIRECT("'"&amp;$C$2&amp;"'"&amp;"!B59")&amp;""</f>
        <v/>
      </c>
      <c r="ANB2" s="14" t="str">
        <f ca="1">INDIRECT("'"&amp;$C$2&amp;"'"&amp;"!C59")&amp;""</f>
        <v/>
      </c>
      <c r="ANC2" s="14" t="str">
        <f ca="1">INDIRECT("'"&amp;$C$2&amp;"'"&amp;"!D59")&amp;""</f>
        <v/>
      </c>
      <c r="AND2" s="14" t="str">
        <f ca="1">INDIRECT("'"&amp;$C$2&amp;"'"&amp;"!E59")&amp;""</f>
        <v/>
      </c>
      <c r="ANE2" s="14" t="str">
        <f ca="1">INDIRECT("'"&amp;$C$2&amp;"'"&amp;"!F59")&amp;""</f>
        <v/>
      </c>
      <c r="ANF2" s="14" t="str">
        <f ca="1">INDIRECT("'"&amp;$C$2&amp;"'"&amp;"!E60")&amp;""</f>
        <v/>
      </c>
      <c r="ANG2" s="103" t="str">
        <f ca="1">INDIRECT("'"&amp;$C$2&amp;"'"&amp;"!F60")&amp;""</f>
        <v/>
      </c>
      <c r="ANH2" s="102">
        <f ca="1">INDIRECT("'"&amp;$C$2&amp;"'"&amp;"!G59")</f>
        <v>0</v>
      </c>
      <c r="ANI2" s="102">
        <f ca="1">INDIRECT("'"&amp;$C$2&amp;"'"&amp;"!H59")</f>
        <v>0</v>
      </c>
      <c r="ANJ2" s="102">
        <f ca="1">INDIRECT("'"&amp;$C$2&amp;"'"&amp;"!G60")</f>
        <v>0</v>
      </c>
      <c r="ANK2" s="102">
        <f ca="1">INDIRECT("'"&amp;$C$2&amp;"'"&amp;"!H60")</f>
        <v>0</v>
      </c>
      <c r="ANL2" s="14" t="str">
        <f ca="1">INDIRECT("'"&amp;$C$2&amp;"'"&amp;"!I59")&amp;""</f>
        <v/>
      </c>
      <c r="ANM2" s="14" t="str">
        <f ca="1">INDIRECT("'"&amp;$C$2&amp;"'"&amp;"!J59")&amp;""</f>
        <v/>
      </c>
      <c r="ANN2" s="14" t="str">
        <f ca="1">INDIRECT("'"&amp;$C$2&amp;"'"&amp;"!K59")&amp;""</f>
        <v/>
      </c>
      <c r="ANO2" s="14" t="str">
        <f ca="1">INDIRECT("'"&amp;$C$2&amp;"'"&amp;"!L59")&amp;""</f>
        <v/>
      </c>
      <c r="ANP2" s="14" t="str">
        <f ca="1">INDIRECT("'"&amp;$C$2&amp;"'"&amp;"!M59")&amp;""</f>
        <v/>
      </c>
      <c r="ANQ2" s="14" t="str">
        <f ca="1">INDIRECT("'"&amp;$C$2&amp;"'"&amp;"!N59")&amp;""</f>
        <v/>
      </c>
      <c r="ANR2" s="14" t="str">
        <f ca="1">INDIRECT("'"&amp;$C$2&amp;"'"&amp;"!O59")&amp;""</f>
        <v/>
      </c>
      <c r="ANS2" s="3">
        <f ca="1">INDIRECT("'"&amp;$C$2&amp;"'"&amp;"!P59")</f>
        <v>0</v>
      </c>
      <c r="ANT2" s="3">
        <f ca="1">INDIRECT("'"&amp;$C$2&amp;"'"&amp;"!Q59")</f>
        <v>0</v>
      </c>
      <c r="ANU2" s="3">
        <f ca="1">INDIRECT("'"&amp;$C$2&amp;"'"&amp;"!R59")</f>
        <v>0</v>
      </c>
      <c r="ANV2" s="3">
        <f ca="1">INDIRECT("'"&amp;$C$2&amp;"'"&amp;"!S59")</f>
        <v>0</v>
      </c>
      <c r="ANW2" s="3">
        <f ca="1">INDIRECT("'"&amp;$C$2&amp;"'"&amp;"!T59")</f>
        <v>0</v>
      </c>
      <c r="ANX2" s="3">
        <f ca="1">INDIRECT("'"&amp;$C$2&amp;"'"&amp;"!U59")</f>
        <v>0</v>
      </c>
      <c r="ANY2" s="3">
        <f ca="1">INDIRECT("'"&amp;$C$2&amp;"'"&amp;"!V59")</f>
        <v>0</v>
      </c>
      <c r="ANZ2" s="3" t="str">
        <f ca="1">INDIRECT("'"&amp;$C$2&amp;"'"&amp;"!W59")</f>
        <v/>
      </c>
      <c r="AOA2" s="3" t="str">
        <f ca="1">INDIRECT("'"&amp;$C$2&amp;"'"&amp;"!X59")</f>
        <v/>
      </c>
      <c r="AOB2" s="3" t="str">
        <f ca="1">INDIRECT("'"&amp;$C$2&amp;"'"&amp;"!Y59")</f>
        <v/>
      </c>
      <c r="AOC2" s="3">
        <f ca="1">INDIRECT("'"&amp;$C$2&amp;"'"&amp;"!P60")</f>
        <v>0</v>
      </c>
      <c r="AOD2" s="3">
        <f ca="1">INDIRECT("'"&amp;$C$2&amp;"'"&amp;"!Q60")</f>
        <v>0</v>
      </c>
      <c r="AOE2" s="3">
        <f ca="1">INDIRECT("'"&amp;$C$2&amp;"'"&amp;"!R60")</f>
        <v>0</v>
      </c>
      <c r="AOF2" s="3">
        <f ca="1">INDIRECT("'"&amp;$C$2&amp;"'"&amp;"!S60")</f>
        <v>0</v>
      </c>
      <c r="AOG2" s="3">
        <f ca="1">INDIRECT("'"&amp;$C$2&amp;"'"&amp;"!T60")</f>
        <v>0</v>
      </c>
      <c r="AOH2" s="3">
        <f ca="1">INDIRECT("'"&amp;$C$2&amp;"'"&amp;"!U60")</f>
        <v>0</v>
      </c>
      <c r="AOI2" s="3">
        <f ca="1">INDIRECT("'"&amp;$C$2&amp;"'"&amp;"!V60")</f>
        <v>0</v>
      </c>
      <c r="AOJ2" s="3" t="str">
        <f ca="1">INDIRECT("'"&amp;$C$2&amp;"'"&amp;"!W60")</f>
        <v/>
      </c>
      <c r="AOK2" s="3" t="str">
        <f ca="1">INDIRECT("'"&amp;$C$2&amp;"'"&amp;"!X60")</f>
        <v/>
      </c>
      <c r="AOL2" s="101" t="str">
        <f ca="1">INDIRECT("'"&amp;$C$2&amp;"'"&amp;"!Y60")</f>
        <v/>
      </c>
      <c r="AOM2" s="14" t="str">
        <f ca="1">INDIRECT("'"&amp;$C$2&amp;"'"&amp;"!B61")&amp;""</f>
        <v/>
      </c>
      <c r="AON2" s="14" t="str">
        <f ca="1">INDIRECT("'"&amp;$C$2&amp;"'"&amp;"!C61")&amp;""</f>
        <v/>
      </c>
      <c r="AOO2" s="14" t="str">
        <f ca="1">INDIRECT("'"&amp;$C$2&amp;"'"&amp;"!D61")&amp;""</f>
        <v/>
      </c>
      <c r="AOP2" s="14" t="str">
        <f ca="1">INDIRECT("'"&amp;$C$2&amp;"'"&amp;"!E61")&amp;""</f>
        <v/>
      </c>
      <c r="AOQ2" s="14" t="str">
        <f ca="1">INDIRECT("'"&amp;$C$2&amp;"'"&amp;"!F61")&amp;""</f>
        <v/>
      </c>
      <c r="AOR2" s="14" t="str">
        <f ca="1">INDIRECT("'"&amp;$C$2&amp;"'"&amp;"!E62")&amp;""</f>
        <v/>
      </c>
      <c r="AOS2" s="103" t="str">
        <f ca="1">INDIRECT("'"&amp;$C$2&amp;"'"&amp;"!F62")&amp;""</f>
        <v/>
      </c>
      <c r="AOT2" s="102">
        <f ca="1">INDIRECT("'"&amp;$C$2&amp;"'"&amp;"!G61")</f>
        <v>0</v>
      </c>
      <c r="AOU2" s="102">
        <f ca="1">INDIRECT("'"&amp;$C$2&amp;"'"&amp;"!H61")</f>
        <v>0</v>
      </c>
      <c r="AOV2" s="102">
        <f ca="1">INDIRECT("'"&amp;$C$2&amp;"'"&amp;"!G62")</f>
        <v>0</v>
      </c>
      <c r="AOW2" s="102">
        <f ca="1">INDIRECT("'"&amp;$C$2&amp;"'"&amp;"!H62")</f>
        <v>0</v>
      </c>
      <c r="AOX2" s="14" t="str">
        <f ca="1">INDIRECT("'"&amp;$C$2&amp;"'"&amp;"!I61")&amp;""</f>
        <v/>
      </c>
      <c r="AOY2" s="14" t="str">
        <f ca="1">INDIRECT("'"&amp;$C$2&amp;"'"&amp;"!J61")&amp;""</f>
        <v/>
      </c>
      <c r="AOZ2" s="14" t="str">
        <f ca="1">INDIRECT("'"&amp;$C$2&amp;"'"&amp;"!K61")&amp;""</f>
        <v/>
      </c>
      <c r="APA2" s="14" t="str">
        <f ca="1">INDIRECT("'"&amp;$C$2&amp;"'"&amp;"!L61")&amp;""</f>
        <v/>
      </c>
      <c r="APB2" s="14" t="str">
        <f ca="1">INDIRECT("'"&amp;$C$2&amp;"'"&amp;"!M61")&amp;""</f>
        <v/>
      </c>
      <c r="APC2" s="14" t="str">
        <f ca="1">INDIRECT("'"&amp;$C$2&amp;"'"&amp;"!N61")&amp;""</f>
        <v/>
      </c>
      <c r="APD2" s="14" t="str">
        <f ca="1">INDIRECT("'"&amp;$C$2&amp;"'"&amp;"!O61")&amp;""</f>
        <v/>
      </c>
      <c r="APE2" s="3">
        <f ca="1">INDIRECT("'"&amp;$C$2&amp;"'"&amp;"!P61")</f>
        <v>0</v>
      </c>
      <c r="APF2" s="3">
        <f ca="1">INDIRECT("'"&amp;$C$2&amp;"'"&amp;"!Q61")</f>
        <v>0</v>
      </c>
      <c r="APG2" s="3">
        <f ca="1">INDIRECT("'"&amp;$C$2&amp;"'"&amp;"!R61")</f>
        <v>0</v>
      </c>
      <c r="APH2" s="3">
        <f ca="1">INDIRECT("'"&amp;$C$2&amp;"'"&amp;"!S61")</f>
        <v>0</v>
      </c>
      <c r="API2" s="3">
        <f ca="1">INDIRECT("'"&amp;$C$2&amp;"'"&amp;"!T61")</f>
        <v>0</v>
      </c>
      <c r="APJ2" s="3">
        <f ca="1">INDIRECT("'"&amp;$C$2&amp;"'"&amp;"!U61")</f>
        <v>0</v>
      </c>
      <c r="APK2" s="3">
        <f ca="1">INDIRECT("'"&amp;$C$2&amp;"'"&amp;"!V61")</f>
        <v>0</v>
      </c>
      <c r="APL2" s="3" t="str">
        <f ca="1">INDIRECT("'"&amp;$C$2&amp;"'"&amp;"!W61")</f>
        <v/>
      </c>
      <c r="APM2" s="3" t="str">
        <f ca="1">INDIRECT("'"&amp;$C$2&amp;"'"&amp;"!X61")</f>
        <v/>
      </c>
      <c r="APN2" s="3" t="str">
        <f ca="1">INDIRECT("'"&amp;$C$2&amp;"'"&amp;"!Y61")</f>
        <v/>
      </c>
      <c r="APO2" s="3">
        <f ca="1">INDIRECT("'"&amp;$C$2&amp;"'"&amp;"!P62")</f>
        <v>0</v>
      </c>
      <c r="APP2" s="3">
        <f ca="1">INDIRECT("'"&amp;$C$2&amp;"'"&amp;"!Q62")</f>
        <v>0</v>
      </c>
      <c r="APQ2" s="3">
        <f ca="1">INDIRECT("'"&amp;$C$2&amp;"'"&amp;"!R62")</f>
        <v>0</v>
      </c>
      <c r="APR2" s="3">
        <f ca="1">INDIRECT("'"&amp;$C$2&amp;"'"&amp;"!S62")</f>
        <v>0</v>
      </c>
      <c r="APS2" s="3">
        <f ca="1">INDIRECT("'"&amp;$C$2&amp;"'"&amp;"!T62")</f>
        <v>0</v>
      </c>
      <c r="APT2" s="3">
        <f ca="1">INDIRECT("'"&amp;$C$2&amp;"'"&amp;"!U62")</f>
        <v>0</v>
      </c>
      <c r="APU2" s="3">
        <f ca="1">INDIRECT("'"&amp;$C$2&amp;"'"&amp;"!V62")</f>
        <v>0</v>
      </c>
      <c r="APV2" s="3" t="str">
        <f ca="1">INDIRECT("'"&amp;$C$2&amp;"'"&amp;"!W62")</f>
        <v/>
      </c>
      <c r="APW2" s="3" t="str">
        <f ca="1">INDIRECT("'"&amp;$C$2&amp;"'"&amp;"!X62")</f>
        <v/>
      </c>
      <c r="APX2" s="101" t="str">
        <f ca="1">INDIRECT("'"&amp;$C$2&amp;"'"&amp;"!Y62")</f>
        <v/>
      </c>
      <c r="APY2" s="14" t="str">
        <f ca="1">INDIRECT("'"&amp;$C$2&amp;"'"&amp;"!B63")&amp;""</f>
        <v/>
      </c>
      <c r="APZ2" s="14" t="str">
        <f ca="1">INDIRECT("'"&amp;$C$2&amp;"'"&amp;"!C63")&amp;""</f>
        <v/>
      </c>
      <c r="AQA2" s="14" t="str">
        <f ca="1">INDIRECT("'"&amp;$C$2&amp;"'"&amp;"!D63")&amp;""</f>
        <v/>
      </c>
      <c r="AQB2" s="14" t="str">
        <f ca="1">INDIRECT("'"&amp;$C$2&amp;"'"&amp;"!E63")&amp;""</f>
        <v/>
      </c>
      <c r="AQC2" s="14" t="str">
        <f ca="1">INDIRECT("'"&amp;$C$2&amp;"'"&amp;"!F63")&amp;""</f>
        <v/>
      </c>
      <c r="AQD2" s="14" t="str">
        <f ca="1">INDIRECT("'"&amp;$C$2&amp;"'"&amp;"!E64")&amp;""</f>
        <v/>
      </c>
      <c r="AQE2" s="103" t="str">
        <f ca="1">INDIRECT("'"&amp;$C$2&amp;"'"&amp;"!F64")&amp;""</f>
        <v/>
      </c>
      <c r="AQF2" s="102">
        <f ca="1">INDIRECT("'"&amp;$C$2&amp;"'"&amp;"!G63")</f>
        <v>0</v>
      </c>
      <c r="AQG2" s="102">
        <f ca="1">INDIRECT("'"&amp;$C$2&amp;"'"&amp;"!H63")</f>
        <v>0</v>
      </c>
      <c r="AQH2" s="102">
        <f ca="1">INDIRECT("'"&amp;$C$2&amp;"'"&amp;"!G64")</f>
        <v>0</v>
      </c>
      <c r="AQI2" s="102">
        <f ca="1">INDIRECT("'"&amp;$C$2&amp;"'"&amp;"!H64")</f>
        <v>0</v>
      </c>
      <c r="AQJ2" s="14" t="str">
        <f ca="1">INDIRECT("'"&amp;$C$2&amp;"'"&amp;"!I63")&amp;""</f>
        <v/>
      </c>
      <c r="AQK2" s="14" t="str">
        <f ca="1">INDIRECT("'"&amp;$C$2&amp;"'"&amp;"!J63")&amp;""</f>
        <v/>
      </c>
      <c r="AQL2" s="14" t="str">
        <f ca="1">INDIRECT("'"&amp;$C$2&amp;"'"&amp;"!K63")&amp;""</f>
        <v/>
      </c>
      <c r="AQM2" s="14" t="str">
        <f ca="1">INDIRECT("'"&amp;$C$2&amp;"'"&amp;"!L63")&amp;""</f>
        <v/>
      </c>
      <c r="AQN2" s="14" t="str">
        <f ca="1">INDIRECT("'"&amp;$C$2&amp;"'"&amp;"!M63")&amp;""</f>
        <v/>
      </c>
      <c r="AQO2" s="14" t="str">
        <f ca="1">INDIRECT("'"&amp;$C$2&amp;"'"&amp;"!N63")&amp;""</f>
        <v/>
      </c>
      <c r="AQP2" s="14" t="str">
        <f ca="1">INDIRECT("'"&amp;$C$2&amp;"'"&amp;"!O63")&amp;""</f>
        <v/>
      </c>
      <c r="AQQ2" s="3">
        <f ca="1">INDIRECT("'"&amp;$C$2&amp;"'"&amp;"!P63")</f>
        <v>0</v>
      </c>
      <c r="AQR2" s="3">
        <f ca="1">INDIRECT("'"&amp;$C$2&amp;"'"&amp;"!Q63")</f>
        <v>0</v>
      </c>
      <c r="AQS2" s="3">
        <f ca="1">INDIRECT("'"&amp;$C$2&amp;"'"&amp;"!R63")</f>
        <v>0</v>
      </c>
      <c r="AQT2" s="3">
        <f ca="1">INDIRECT("'"&amp;$C$2&amp;"'"&amp;"!S63")</f>
        <v>0</v>
      </c>
      <c r="AQU2" s="3">
        <f ca="1">INDIRECT("'"&amp;$C$2&amp;"'"&amp;"!T63")</f>
        <v>0</v>
      </c>
      <c r="AQV2" s="3">
        <f ca="1">INDIRECT("'"&amp;$C$2&amp;"'"&amp;"!U63")</f>
        <v>0</v>
      </c>
      <c r="AQW2" s="3">
        <f ca="1">INDIRECT("'"&amp;$C$2&amp;"'"&amp;"!V63")</f>
        <v>0</v>
      </c>
      <c r="AQX2" s="3" t="str">
        <f ca="1">INDIRECT("'"&amp;$C$2&amp;"'"&amp;"!W63")</f>
        <v/>
      </c>
      <c r="AQY2" s="3" t="str">
        <f ca="1">INDIRECT("'"&amp;$C$2&amp;"'"&amp;"!X63")</f>
        <v/>
      </c>
      <c r="AQZ2" s="3" t="str">
        <f ca="1">INDIRECT("'"&amp;$C$2&amp;"'"&amp;"!Y63")</f>
        <v/>
      </c>
      <c r="ARA2" s="3">
        <f ca="1">INDIRECT("'"&amp;$C$2&amp;"'"&amp;"!P64")</f>
        <v>0</v>
      </c>
      <c r="ARB2" s="3">
        <f ca="1">INDIRECT("'"&amp;$C$2&amp;"'"&amp;"!Q64")</f>
        <v>0</v>
      </c>
      <c r="ARC2" s="3">
        <f ca="1">INDIRECT("'"&amp;$C$2&amp;"'"&amp;"!R64")</f>
        <v>0</v>
      </c>
      <c r="ARD2" s="3">
        <f ca="1">INDIRECT("'"&amp;$C$2&amp;"'"&amp;"!S64")</f>
        <v>0</v>
      </c>
      <c r="ARE2" s="3">
        <f ca="1">INDIRECT("'"&amp;$C$2&amp;"'"&amp;"!T64")</f>
        <v>0</v>
      </c>
      <c r="ARF2" s="3">
        <f ca="1">INDIRECT("'"&amp;$C$2&amp;"'"&amp;"!U64")</f>
        <v>0</v>
      </c>
      <c r="ARG2" s="3">
        <f ca="1">INDIRECT("'"&amp;$C$2&amp;"'"&amp;"!V64")</f>
        <v>0</v>
      </c>
      <c r="ARH2" s="3" t="str">
        <f ca="1">INDIRECT("'"&amp;$C$2&amp;"'"&amp;"!W64")</f>
        <v/>
      </c>
      <c r="ARI2" s="3" t="str">
        <f ca="1">INDIRECT("'"&amp;$C$2&amp;"'"&amp;"!X64")</f>
        <v/>
      </c>
      <c r="ARJ2" s="101" t="str">
        <f ca="1">INDIRECT("'"&amp;$C$2&amp;"'"&amp;"!Y64")</f>
        <v/>
      </c>
      <c r="ARK2" s="101">
        <f ca="1">INDIRECT("'"&amp;$C$2&amp;"'"&amp;"!W67")</f>
        <v>0</v>
      </c>
      <c r="ARL2" s="101">
        <f ca="1">INDIRECT("'"&amp;$C$2&amp;"'"&amp;"!X67")</f>
        <v>0</v>
      </c>
      <c r="ARM2" s="101">
        <f ca="1">INDIRECT("'"&amp;$C$2&amp;"'"&amp;"!W68")</f>
        <v>0</v>
      </c>
      <c r="ARN2" s="101">
        <f ca="1">INDIRECT("'"&amp;$C$2&amp;"'"&amp;"!X68")</f>
        <v>0</v>
      </c>
      <c r="ARO2" s="14" t="str">
        <f ca="1">INDIRECT("'"&amp;$D$2&amp;"'"&amp;"!D4")&amp;""</f>
        <v/>
      </c>
      <c r="ARP2" s="14" t="str">
        <f ca="1">INDIRECT("'"&amp;$D$2&amp;"'"&amp;"!D5")&amp;""</f>
        <v/>
      </c>
      <c r="ARQ2" s="14" t="str">
        <f ca="1">INDIRECT("'"&amp;$D$2&amp;"'"&amp;"!D6")&amp;""</f>
        <v/>
      </c>
      <c r="ARR2" s="3">
        <f ca="1">INDIRECT("'"&amp;$D$2&amp;"'"&amp;"!G6")</f>
        <v>0</v>
      </c>
      <c r="ARS2" s="14" t="str">
        <f ca="1">INDIRECT("'"&amp;$D$2&amp;"'"&amp;"!D7")&amp;""</f>
        <v/>
      </c>
      <c r="ART2" s="3">
        <f ca="1">INDIRECT("'"&amp;$D$2&amp;"'"&amp;"!H12")</f>
        <v>0</v>
      </c>
      <c r="ARU2" s="3">
        <f ca="1">INDIRECT("'"&amp;$D$2&amp;"'"&amp;"!H14")</f>
        <v>0</v>
      </c>
      <c r="ARV2" s="3">
        <f ca="1">INDIRECT("'"&amp;$D$2&amp;"'"&amp;"!H16")</f>
        <v>0</v>
      </c>
      <c r="ARW2" s="14" t="str">
        <f ca="1">INDIRECT("'"&amp;$D$2&amp;"'"&amp;"!H18")&amp;""</f>
        <v/>
      </c>
      <c r="ARX2" s="14" t="str">
        <f ca="1">INDIRECT("'"&amp;$D$2&amp;"'"&amp;"!H20")&amp;""</f>
        <v/>
      </c>
      <c r="ARY2" s="14" t="str">
        <f ca="1">INDIRECT("'"&amp;$D$2&amp;"'"&amp;"!K22")&amp;""</f>
        <v>FALSE</v>
      </c>
      <c r="ARZ2" s="14" t="str">
        <f ca="1">INDIRECT("'"&amp;$D$2&amp;"'"&amp;"!I23")&amp;""</f>
        <v/>
      </c>
      <c r="ASA2" s="14" t="str">
        <f ca="1">INDIRECT("'"&amp;$D$2&amp;"'"&amp;"!K24")&amp;""</f>
        <v>FALSE</v>
      </c>
      <c r="ASB2" s="14" t="str">
        <f ca="1">INDIRECT("'"&amp;$D$2&amp;"'"&amp;"!K25")&amp;""</f>
        <v>FALSE</v>
      </c>
      <c r="ASC2" s="14" t="str">
        <f ca="1">INDIRECT("'"&amp;$D$2&amp;"'"&amp;"!K26")&amp;""</f>
        <v>FALSE</v>
      </c>
      <c r="ASD2" s="14" t="str">
        <f ca="1">INDIRECT("'"&amp;$D$2&amp;"'"&amp;"!K27")&amp;""</f>
        <v>FALSE</v>
      </c>
      <c r="ASE2" s="14" t="str">
        <f ca="1">INDIRECT("'"&amp;$D$2&amp;"'"&amp;"!K28")&amp;""</f>
        <v>FALSE</v>
      </c>
      <c r="ASF2" s="14" t="str">
        <f ca="1">INDIRECT("'"&amp;$D$2&amp;"'"&amp;"!K30")&amp;""</f>
        <v>FALSE</v>
      </c>
      <c r="ASG2" s="120" t="str">
        <f ca="1">INDIRECT("'"&amp;$D$2&amp;"'"&amp;"!K32")&amp;""</f>
        <v>FALSE</v>
      </c>
      <c r="ASH2" s="120" t="str">
        <f ca="1">INDIRECT("'"&amp;$D$2&amp;"'"&amp;"!K33")&amp;""</f>
        <v>FALSE</v>
      </c>
      <c r="ASI2" s="120" t="str">
        <f ca="1">INDIRECT("'"&amp;$D$2&amp;"'"&amp;"!K34")&amp;""</f>
        <v>FALSE</v>
      </c>
      <c r="ASJ2" s="120" t="str">
        <f ca="1">INDIRECT("'"&amp;$D$2&amp;"'"&amp;"!K35")&amp;""</f>
        <v>FALSE</v>
      </c>
      <c r="ASK2" s="120" t="str">
        <f ca="1">INDIRECT("'"&amp;$D$2&amp;"'"&amp;"!K36")&amp;""</f>
        <v>FALSE</v>
      </c>
      <c r="ASL2" s="120" t="str">
        <f ca="1">INDIRECT("'"&amp;$D$2&amp;"'"&amp;"!K37")&amp;""</f>
        <v>FALSE</v>
      </c>
      <c r="ASM2" s="120" t="str">
        <f ca="1">INDIRECT("'"&amp;$D$2&amp;"'"&amp;"!K38")&amp;""</f>
        <v>FALSE</v>
      </c>
      <c r="ASN2" s="120" t="str">
        <f ca="1">INDIRECT("'"&amp;$D$2&amp;"'"&amp;"!K39")&amp;""</f>
        <v>FALSE</v>
      </c>
      <c r="ASO2" s="120" t="str">
        <f ca="1">INDIRECT("'"&amp;$D$2&amp;"'"&amp;"!D39")&amp;""</f>
        <v/>
      </c>
      <c r="ASP2" s="120" t="str">
        <f ca="1">INDIRECT("'"&amp;$E$2&amp;"'"&amp;"!J4")&amp;""</f>
        <v>FALSE</v>
      </c>
      <c r="ASQ2" s="120" t="str">
        <f ca="1">INDIRECT("'"&amp;$E$2&amp;"'"&amp;"!J5")&amp;""</f>
        <v>FALSE</v>
      </c>
      <c r="ASR2" s="120" t="str">
        <f ca="1">INDIRECT("'"&amp;$E$2&amp;"'"&amp;"!J6")&amp;""</f>
        <v>FALSE</v>
      </c>
      <c r="ASS2" s="120" t="str">
        <f ca="1">INDIRECT("'"&amp;$E$2&amp;"'"&amp;"!J7")&amp;""</f>
        <v>FALSE</v>
      </c>
      <c r="AST2" s="120" t="str">
        <f ca="1">INDIRECT("'"&amp;$E$2&amp;"'"&amp;"!J8")&amp;""</f>
        <v>FALSE</v>
      </c>
      <c r="ASU2" s="120" t="str">
        <f ca="1">INDIRECT("'"&amp;$E$2&amp;"'"&amp;"!J9")&amp;""</f>
        <v>FALSE</v>
      </c>
      <c r="ASV2" s="120" t="str">
        <f ca="1">INDIRECT("'"&amp;$E$2&amp;"'"&amp;"!J10")&amp;""</f>
        <v>FALSE</v>
      </c>
      <c r="ASW2" s="120" t="str">
        <f ca="1">INDIRECT("'"&amp;$E$2&amp;"'"&amp;"!J11")&amp;""</f>
        <v>FALSE</v>
      </c>
      <c r="ASX2" s="120" t="str">
        <f ca="1">INDIRECT("'"&amp;$E$2&amp;"'"&amp;"!J12")&amp;""</f>
        <v>FALSE</v>
      </c>
      <c r="ASY2" s="120" t="str">
        <f ca="1">INDIRECT("'"&amp;$E$2&amp;"'"&amp;"!K12")&amp;""</f>
        <v>FALSE</v>
      </c>
      <c r="ASZ2" s="120" t="str">
        <f ca="1">INDIRECT("'"&amp;$E$2&amp;"'"&amp;"!J13")&amp;""</f>
        <v>FALSE</v>
      </c>
      <c r="ATA2" s="120" t="str">
        <f ca="1">INDIRECT("'"&amp;$E$2&amp;"'"&amp;"!K13")&amp;""</f>
        <v>FALSE</v>
      </c>
      <c r="ATB2" s="120" t="str">
        <f ca="1">INDIRECT("'"&amp;$E$2&amp;"'"&amp;"!L13")&amp;""</f>
        <v>FALSE</v>
      </c>
      <c r="ATC2" s="120" t="str">
        <f ca="1">INDIRECT("'"&amp;$E$2&amp;"'"&amp;"!J14")&amp;""</f>
        <v>FALSE</v>
      </c>
      <c r="ATD2" s="120" t="str">
        <f ca="1">INDIRECT("'"&amp;$E$2&amp;"'"&amp;"!K14")&amp;""</f>
        <v>FALSE</v>
      </c>
      <c r="ATE2" s="120" t="str">
        <f ca="1">INDIRECT("'"&amp;$E$2&amp;"'"&amp;"!L14")&amp;""</f>
        <v>FALSE</v>
      </c>
      <c r="ATF2" s="120" t="str">
        <f ca="1">INDIRECT("'"&amp;$E$2&amp;"'"&amp;"!J15")&amp;""</f>
        <v>FALSE</v>
      </c>
      <c r="ATG2" s="120" t="str">
        <f ca="1">INDIRECT("'"&amp;$E$2&amp;"'"&amp;"!K15")&amp;""</f>
        <v>FALSE</v>
      </c>
      <c r="ATH2" s="120" t="str">
        <f ca="1">INDIRECT("'"&amp;$E$2&amp;"'"&amp;"!L15")&amp;""</f>
        <v>FALSE</v>
      </c>
      <c r="ATI2" s="120" t="str">
        <f ca="1">INDIRECT("'"&amp;$E$2&amp;"'"&amp;"!J16")&amp;""</f>
        <v>FALSE</v>
      </c>
      <c r="ATJ2" s="120" t="str">
        <f ca="1">INDIRECT("'"&amp;$E$2&amp;"'"&amp;"!K16")&amp;""</f>
        <v>FALSE</v>
      </c>
      <c r="ATK2" s="120" t="str">
        <f ca="1">INDIRECT("'"&amp;$E$2&amp;"'"&amp;"!L16")&amp;""</f>
        <v>FALSE</v>
      </c>
      <c r="ATL2" s="120" t="str">
        <f ca="1">INDIRECT("'"&amp;$E$2&amp;"'"&amp;"!J17")&amp;""</f>
        <v>FALSE</v>
      </c>
      <c r="ATM2" s="120" t="str">
        <f ca="1">INDIRECT("'"&amp;$E$2&amp;"'"&amp;"!J18")&amp;""</f>
        <v>FALSE</v>
      </c>
      <c r="ATN2" s="120" t="str">
        <f ca="1">INDIRECT("'"&amp;$E$2&amp;"'"&amp;"!K18")&amp;""</f>
        <v>FALSE</v>
      </c>
      <c r="ATO2" s="120" t="str">
        <f ca="1">INDIRECT("'"&amp;$E$2&amp;"'"&amp;"!L18")&amp;""</f>
        <v>FALSE</v>
      </c>
      <c r="ATP2" s="120" t="str">
        <f ca="1">INDIRECT("'"&amp;$E$2&amp;"'"&amp;"!J19")&amp;""</f>
        <v>FALSE</v>
      </c>
      <c r="ATQ2" s="120" t="str">
        <f ca="1">INDIRECT("'"&amp;$E$2&amp;"'"&amp;"!K19")&amp;""</f>
        <v>FALSE</v>
      </c>
      <c r="ATR2" s="120" t="str">
        <f ca="1">INDIRECT("'"&amp;$E$2&amp;"'"&amp;"!L19")&amp;""</f>
        <v>FALSE</v>
      </c>
      <c r="ATS2">
        <f ca="1">INDIRECT("'"&amp;$F$2&amp;"'"&amp;"!F5")</f>
        <v>0</v>
      </c>
      <c r="ATT2">
        <f ca="1">INDIRECT("'"&amp;$F$2&amp;"'"&amp;"!H5")</f>
        <v>0</v>
      </c>
      <c r="ATU2">
        <f ca="1">INDIRECT("'"&amp;$F$2&amp;"'"&amp;"!J5")</f>
        <v>0</v>
      </c>
      <c r="ATV2" s="22">
        <f ca="1">IFERROR(DATE(ATS2+2018,ATT2,ATU2),"")</f>
        <v>43069</v>
      </c>
      <c r="ATW2" s="120" t="str">
        <f ca="1">INDIRECT("'"&amp;$F$2&amp;"'"&amp;"!E9")&amp;""</f>
        <v/>
      </c>
      <c r="ATX2" s="120" t="str">
        <f ca="1">INDIRECT("'"&amp;$F$2&amp;"'"&amp;"!E10")&amp;""</f>
        <v/>
      </c>
      <c r="ATY2" s="120" t="str">
        <f ca="1">INDIRECT("'"&amp;$F$2&amp;"'"&amp;"!E11")&amp;""</f>
        <v/>
      </c>
      <c r="ATZ2" s="120" t="str">
        <f ca="1">INDIRECT("'"&amp;$G$2&amp;"'"&amp;"!B17")&amp;""</f>
        <v xml:space="preserve">（記入例）
.ifc
</v>
      </c>
      <c r="AUA2" s="120" t="str">
        <f ca="1">INDIRECT("'"&amp;$G$2&amp;"'"&amp;"!C17")&amp;""</f>
        <v>（記入例）※こちらから入力してください。
・建物の外装の３Ｄデータ
・建物内部（壁、床、天井、開口部等）の３Ｄデータ
・建材、設備等の属性情報の一部</v>
      </c>
      <c r="AUB2" s="120" t="str">
        <f ca="1">INDIRECT("'"&amp;$G$2&amp;"'"&amp;"!B18")&amp;""</f>
        <v/>
      </c>
      <c r="AUC2" s="120" t="str">
        <f ca="1">INDIRECT("'"&amp;$G$2&amp;"'"&amp;"!C18")&amp;""</f>
        <v/>
      </c>
      <c r="AUD2" s="120" t="str">
        <f ca="1">INDIRECT("'"&amp;$G$2&amp;"'"&amp;"!B19")&amp;""</f>
        <v/>
      </c>
      <c r="AUE2" s="120" t="str">
        <f ca="1">INDIRECT("'"&amp;$G$2&amp;"'"&amp;"!C19")&amp;""</f>
        <v/>
      </c>
      <c r="AUF2" s="120" t="str">
        <f ca="1">INDIRECT("'"&amp;$G$2&amp;"'"&amp;"!B20")&amp;""</f>
        <v/>
      </c>
      <c r="AUG2" s="120" t="str">
        <f ca="1">INDIRECT("'"&amp;$G$2&amp;"'"&amp;"!C20")&amp;""</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81"/>
  <sheetViews>
    <sheetView showGridLines="0" tabSelected="1" view="pageBreakPreview" zoomScaleNormal="100" zoomScaleSheetLayoutView="100" workbookViewId="0">
      <selection activeCell="E4" sqref="E4:J4"/>
    </sheetView>
  </sheetViews>
  <sheetFormatPr defaultRowHeight="18.75" x14ac:dyDescent="0.4"/>
  <cols>
    <col min="1" max="1" width="4.375" customWidth="1"/>
    <col min="2" max="2" width="9.25" bestFit="1" customWidth="1"/>
    <col min="3" max="9" width="10.625" customWidth="1"/>
    <col min="10" max="10" width="13.875" customWidth="1"/>
  </cols>
  <sheetData>
    <row r="1" spans="1:10" ht="15.75" customHeight="1" x14ac:dyDescent="0.4">
      <c r="A1" s="13" t="s">
        <v>335</v>
      </c>
      <c r="B1" s="13"/>
    </row>
    <row r="2" spans="1:10" ht="21" customHeight="1" x14ac:dyDescent="0.4">
      <c r="A2" s="164" t="s">
        <v>1359</v>
      </c>
      <c r="B2" s="164"/>
      <c r="C2" s="164"/>
      <c r="D2" s="164"/>
      <c r="E2" s="164"/>
      <c r="F2" s="164"/>
      <c r="G2" s="164"/>
      <c r="H2" s="164"/>
      <c r="I2" s="164"/>
      <c r="J2" s="164"/>
    </row>
    <row r="3" spans="1:10" ht="17.25" customHeight="1" x14ac:dyDescent="0.4">
      <c r="A3" s="1" t="s">
        <v>2</v>
      </c>
      <c r="B3" s="1"/>
    </row>
    <row r="4" spans="1:10" ht="17.25" customHeight="1" x14ac:dyDescent="0.4">
      <c r="A4" s="167" t="s">
        <v>1360</v>
      </c>
      <c r="B4" s="168"/>
      <c r="C4" s="168"/>
      <c r="D4" s="168"/>
      <c r="E4" s="161"/>
      <c r="F4" s="162"/>
      <c r="G4" s="162"/>
      <c r="H4" s="162"/>
      <c r="I4" s="162"/>
      <c r="J4" s="163"/>
    </row>
    <row r="5" spans="1:10" ht="17.25" customHeight="1" x14ac:dyDescent="0.4">
      <c r="A5" s="167" t="s">
        <v>297</v>
      </c>
      <c r="B5" s="168"/>
      <c r="C5" s="168"/>
      <c r="D5" s="168"/>
      <c r="E5" s="180"/>
      <c r="F5" s="181"/>
      <c r="G5" s="178" t="s">
        <v>1361</v>
      </c>
      <c r="H5" s="179"/>
      <c r="I5" s="152"/>
      <c r="J5" s="153"/>
    </row>
    <row r="6" spans="1:10" ht="17.25" customHeight="1" x14ac:dyDescent="0.4">
      <c r="A6" s="125" t="s">
        <v>325</v>
      </c>
      <c r="B6" s="125"/>
      <c r="C6" s="11"/>
      <c r="D6" s="126"/>
      <c r="E6" s="126"/>
      <c r="F6" s="126"/>
      <c r="G6" s="126"/>
      <c r="H6" s="126"/>
      <c r="I6" s="126"/>
      <c r="J6" s="126"/>
    </row>
    <row r="7" spans="1:10" ht="15.75" customHeight="1" x14ac:dyDescent="0.4">
      <c r="A7" s="165" t="s">
        <v>1362</v>
      </c>
      <c r="B7" s="165"/>
      <c r="C7" s="165"/>
      <c r="D7" s="165"/>
      <c r="E7" s="166"/>
      <c r="F7" s="166"/>
      <c r="G7" s="166"/>
      <c r="H7" s="166"/>
      <c r="I7" s="166"/>
      <c r="J7" s="166"/>
    </row>
    <row r="8" spans="1:10" ht="15.75" customHeight="1" x14ac:dyDescent="0.4">
      <c r="A8" s="154" t="s">
        <v>326</v>
      </c>
      <c r="B8" s="155"/>
      <c r="C8" s="155"/>
      <c r="D8" s="156"/>
      <c r="E8" s="124"/>
      <c r="F8" s="172"/>
      <c r="G8" s="173"/>
      <c r="H8" s="173"/>
      <c r="I8" s="173"/>
      <c r="J8" s="174"/>
    </row>
    <row r="9" spans="1:10" ht="17.25" customHeight="1" x14ac:dyDescent="0.4">
      <c r="A9" s="169" t="s">
        <v>330</v>
      </c>
      <c r="B9" s="169"/>
      <c r="C9" s="169"/>
      <c r="D9" s="169"/>
      <c r="E9" s="170" t="s">
        <v>1353</v>
      </c>
      <c r="F9" s="170"/>
      <c r="G9" s="170"/>
      <c r="H9" s="170"/>
      <c r="I9" s="170"/>
      <c r="J9" s="170"/>
    </row>
    <row r="10" spans="1:10" ht="17.25" customHeight="1" x14ac:dyDescent="0.4">
      <c r="A10" s="154" t="s">
        <v>327</v>
      </c>
      <c r="B10" s="155"/>
      <c r="C10" s="155"/>
      <c r="D10" s="156"/>
      <c r="E10" s="108"/>
      <c r="F10" s="175"/>
      <c r="G10" s="176"/>
      <c r="H10" s="176"/>
      <c r="I10" s="176"/>
      <c r="J10" s="177"/>
    </row>
    <row r="11" spans="1:10" ht="17.25" customHeight="1" x14ac:dyDescent="0.4">
      <c r="A11" s="171" t="s">
        <v>328</v>
      </c>
      <c r="B11" s="171"/>
      <c r="C11" s="171"/>
      <c r="D11" s="171"/>
      <c r="E11" s="166"/>
      <c r="F11" s="166"/>
      <c r="G11" s="166"/>
      <c r="H11" s="166"/>
      <c r="I11" s="166"/>
      <c r="J11" s="166"/>
    </row>
    <row r="12" spans="1:10" ht="17.25" customHeight="1" x14ac:dyDescent="0.4">
      <c r="A12" s="171" t="s">
        <v>329</v>
      </c>
      <c r="B12" s="171"/>
      <c r="C12" s="171"/>
      <c r="D12" s="171"/>
      <c r="E12" s="166"/>
      <c r="F12" s="166"/>
      <c r="G12" s="166"/>
      <c r="H12" s="166"/>
      <c r="I12" s="166"/>
      <c r="J12" s="166"/>
    </row>
    <row r="13" spans="1:10" ht="17.25" customHeight="1" x14ac:dyDescent="0.4">
      <c r="A13" s="171" t="s">
        <v>19</v>
      </c>
      <c r="B13" s="171"/>
      <c r="C13" s="171"/>
      <c r="D13" s="171"/>
      <c r="E13" s="166"/>
      <c r="F13" s="166"/>
      <c r="G13" s="166"/>
      <c r="H13" s="166"/>
      <c r="I13" s="166"/>
      <c r="J13" s="166"/>
    </row>
    <row r="14" spans="1:10" ht="23.25" customHeight="1" x14ac:dyDescent="0.4">
      <c r="A14" s="1" t="s">
        <v>4</v>
      </c>
      <c r="B14" s="1"/>
    </row>
    <row r="15" spans="1:10" ht="17.25" customHeight="1" x14ac:dyDescent="0.4">
      <c r="A15" s="2"/>
      <c r="B15" s="73" t="s">
        <v>314</v>
      </c>
      <c r="C15" s="160" t="s">
        <v>0</v>
      </c>
      <c r="D15" s="160"/>
      <c r="E15" s="160"/>
      <c r="F15" s="160"/>
      <c r="G15" s="160"/>
      <c r="H15" s="160" t="s">
        <v>34</v>
      </c>
      <c r="I15" s="160"/>
      <c r="J15" s="160"/>
    </row>
    <row r="16" spans="1:10" ht="12" customHeight="1" x14ac:dyDescent="0.4">
      <c r="A16" s="139">
        <v>1</v>
      </c>
      <c r="B16" s="141" t="str">
        <f>IF('②交付（変更）申請書（別紙１）'!B5=0,"",'②交付（変更）申請書（別紙１）'!B5)</f>
        <v/>
      </c>
      <c r="C16" s="143" t="str">
        <f>IF('②交付（変更）申請書（別紙１）'!C5=0,"",'②交付（変更）申請書（別紙１）'!C5)</f>
        <v/>
      </c>
      <c r="D16" s="144"/>
      <c r="E16" s="144"/>
      <c r="F16" s="144"/>
      <c r="G16" s="145"/>
      <c r="H16" s="149" t="str">
        <f>IF('②交付（変更）申請書（別紙１）'!Y5=0,"",'②交付（変更）申請書（別紙１）'!Y5)</f>
        <v/>
      </c>
      <c r="I16" s="150"/>
      <c r="J16" s="151"/>
    </row>
    <row r="17" spans="1:10" ht="12" customHeight="1" x14ac:dyDescent="0.4">
      <c r="A17" s="140"/>
      <c r="B17" s="142"/>
      <c r="C17" s="146"/>
      <c r="D17" s="147"/>
      <c r="E17" s="147"/>
      <c r="F17" s="147"/>
      <c r="G17" s="148"/>
      <c r="H17" s="157" t="str">
        <f>IF('②交付（変更）申請書（別紙１）'!Y6=0,"",'②交付（変更）申請書（別紙１）'!Y6)</f>
        <v/>
      </c>
      <c r="I17" s="158"/>
      <c r="J17" s="159"/>
    </row>
    <row r="18" spans="1:10" ht="12" customHeight="1" x14ac:dyDescent="0.4">
      <c r="A18" s="139">
        <v>2</v>
      </c>
      <c r="B18" s="141" t="str">
        <f>IF('②交付（変更）申請書（別紙１）'!B7=0,"",'②交付（変更）申請書（別紙１）'!B7)</f>
        <v/>
      </c>
      <c r="C18" s="143" t="str">
        <f>IF('②交付（変更）申請書（別紙１）'!C7=0,"",'②交付（変更）申請書（別紙１）'!C7)</f>
        <v/>
      </c>
      <c r="D18" s="144"/>
      <c r="E18" s="144"/>
      <c r="F18" s="144"/>
      <c r="G18" s="145"/>
      <c r="H18" s="149" t="str">
        <f>IF('②交付（変更）申請書（別紙１）'!Y7=0,"",'②交付（変更）申請書（別紙１）'!Y7)</f>
        <v/>
      </c>
      <c r="I18" s="150"/>
      <c r="J18" s="151"/>
    </row>
    <row r="19" spans="1:10" ht="12" customHeight="1" x14ac:dyDescent="0.4">
      <c r="A19" s="140"/>
      <c r="B19" s="142"/>
      <c r="C19" s="146"/>
      <c r="D19" s="147"/>
      <c r="E19" s="147"/>
      <c r="F19" s="147"/>
      <c r="G19" s="148"/>
      <c r="H19" s="157" t="str">
        <f>IF('②交付（変更）申請書（別紙１）'!Y8=0,"",'②交付（変更）申請書（別紙１）'!Y8)</f>
        <v/>
      </c>
      <c r="I19" s="158"/>
      <c r="J19" s="159"/>
    </row>
    <row r="20" spans="1:10" ht="12" customHeight="1" x14ac:dyDescent="0.4">
      <c r="A20" s="139">
        <v>3</v>
      </c>
      <c r="B20" s="141" t="str">
        <f>IF('②交付（変更）申請書（別紙１）'!B9=0,"",'②交付（変更）申請書（別紙１）'!B9)</f>
        <v/>
      </c>
      <c r="C20" s="143" t="str">
        <f>IF('②交付（変更）申請書（別紙１）'!C9=0,"",'②交付（変更）申請書（別紙１）'!C9)</f>
        <v/>
      </c>
      <c r="D20" s="144"/>
      <c r="E20" s="144"/>
      <c r="F20" s="144"/>
      <c r="G20" s="145"/>
      <c r="H20" s="149" t="str">
        <f>IF('②交付（変更）申請書（別紙１）'!Y9=0,"",'②交付（変更）申請書（別紙１）'!Y9)</f>
        <v/>
      </c>
      <c r="I20" s="150"/>
      <c r="J20" s="151"/>
    </row>
    <row r="21" spans="1:10" ht="12" customHeight="1" x14ac:dyDescent="0.4">
      <c r="A21" s="140"/>
      <c r="B21" s="142"/>
      <c r="C21" s="146"/>
      <c r="D21" s="147"/>
      <c r="E21" s="147"/>
      <c r="F21" s="147"/>
      <c r="G21" s="148"/>
      <c r="H21" s="157" t="str">
        <f>IF('②交付（変更）申請書（別紙１）'!Y10=0,"",'②交付（変更）申請書（別紙１）'!Y10)</f>
        <v/>
      </c>
      <c r="I21" s="158"/>
      <c r="J21" s="159"/>
    </row>
    <row r="22" spans="1:10" ht="12" customHeight="1" x14ac:dyDescent="0.4">
      <c r="A22" s="139">
        <v>4</v>
      </c>
      <c r="B22" s="141" t="str">
        <f>IF('②交付（変更）申請書（別紙１）'!B11=0,"",'②交付（変更）申請書（別紙１）'!B11)</f>
        <v/>
      </c>
      <c r="C22" s="143" t="str">
        <f>IF('②交付（変更）申請書（別紙１）'!C11=0,"",'②交付（変更）申請書（別紙１）'!C11)</f>
        <v/>
      </c>
      <c r="D22" s="144"/>
      <c r="E22" s="144"/>
      <c r="F22" s="144"/>
      <c r="G22" s="145"/>
      <c r="H22" s="149" t="str">
        <f>IF('②交付（変更）申請書（別紙１）'!Y11=0,"",'②交付（変更）申請書（別紙１）'!Y11)</f>
        <v/>
      </c>
      <c r="I22" s="150"/>
      <c r="J22" s="151"/>
    </row>
    <row r="23" spans="1:10" ht="12" customHeight="1" x14ac:dyDescent="0.4">
      <c r="A23" s="140"/>
      <c r="B23" s="142"/>
      <c r="C23" s="146"/>
      <c r="D23" s="147"/>
      <c r="E23" s="147"/>
      <c r="F23" s="147"/>
      <c r="G23" s="148"/>
      <c r="H23" s="157" t="str">
        <f>IF('②交付（変更）申請書（別紙１）'!Y12=0,"",'②交付（変更）申請書（別紙１）'!Y12)</f>
        <v/>
      </c>
      <c r="I23" s="158"/>
      <c r="J23" s="159"/>
    </row>
    <row r="24" spans="1:10" ht="12" customHeight="1" x14ac:dyDescent="0.4">
      <c r="A24" s="139">
        <v>5</v>
      </c>
      <c r="B24" s="141" t="str">
        <f>IF('②交付（変更）申請書（別紙１）'!B13=0,"",'②交付（変更）申請書（別紙１）'!B13)</f>
        <v/>
      </c>
      <c r="C24" s="143" t="str">
        <f>IF('②交付（変更）申請書（別紙１）'!C13=0,"",'②交付（変更）申請書（別紙１）'!C13)</f>
        <v/>
      </c>
      <c r="D24" s="144"/>
      <c r="E24" s="144"/>
      <c r="F24" s="144"/>
      <c r="G24" s="145"/>
      <c r="H24" s="149" t="str">
        <f>IF('②交付（変更）申請書（別紙１）'!Y13=0,"",'②交付（変更）申請書（別紙１）'!Y13)</f>
        <v/>
      </c>
      <c r="I24" s="150"/>
      <c r="J24" s="151"/>
    </row>
    <row r="25" spans="1:10" ht="12" customHeight="1" x14ac:dyDescent="0.4">
      <c r="A25" s="140"/>
      <c r="B25" s="142"/>
      <c r="C25" s="146"/>
      <c r="D25" s="147"/>
      <c r="E25" s="147"/>
      <c r="F25" s="147"/>
      <c r="G25" s="148"/>
      <c r="H25" s="138" t="str">
        <f>IF('②交付（変更）申請書（別紙１）'!Y14=0,"",'②交付（変更）申請書（別紙１）'!Y14)</f>
        <v/>
      </c>
      <c r="I25" s="138"/>
      <c r="J25" s="138"/>
    </row>
    <row r="26" spans="1:10" ht="12" customHeight="1" x14ac:dyDescent="0.4">
      <c r="A26" s="139">
        <v>6</v>
      </c>
      <c r="B26" s="141" t="str">
        <f>IF('②交付（変更）申請書（別紙１）'!B15=0,"",'②交付（変更）申請書（別紙１）'!B15)</f>
        <v/>
      </c>
      <c r="C26" s="143" t="str">
        <f>IF('②交付（変更）申請書（別紙１）'!C15=0,"",'②交付（変更）申請書（別紙１）'!C15)</f>
        <v/>
      </c>
      <c r="D26" s="144"/>
      <c r="E26" s="144"/>
      <c r="F26" s="144"/>
      <c r="G26" s="145"/>
      <c r="H26" s="149" t="str">
        <f>IF('②交付（変更）申請書（別紙１）'!Y15=0,"",'②交付（変更）申請書（別紙１）'!Y15)</f>
        <v/>
      </c>
      <c r="I26" s="150"/>
      <c r="J26" s="151"/>
    </row>
    <row r="27" spans="1:10" ht="12" customHeight="1" x14ac:dyDescent="0.4">
      <c r="A27" s="140"/>
      <c r="B27" s="142"/>
      <c r="C27" s="146"/>
      <c r="D27" s="147"/>
      <c r="E27" s="147"/>
      <c r="F27" s="147"/>
      <c r="G27" s="148"/>
      <c r="H27" s="138" t="str">
        <f>IF('②交付（変更）申請書（別紙１）'!Y16=0,"",'②交付（変更）申請書（別紙１）'!Y16)</f>
        <v/>
      </c>
      <c r="I27" s="138"/>
      <c r="J27" s="138"/>
    </row>
    <row r="28" spans="1:10" ht="12" customHeight="1" x14ac:dyDescent="0.4">
      <c r="A28" s="139">
        <v>7</v>
      </c>
      <c r="B28" s="141" t="str">
        <f>IF('②交付（変更）申請書（別紙１）'!B17=0,"",'②交付（変更）申請書（別紙１）'!B17)</f>
        <v/>
      </c>
      <c r="C28" s="143" t="str">
        <f>IF('②交付（変更）申請書（別紙１）'!C17=0,"",'②交付（変更）申請書（別紙１）'!C17)</f>
        <v/>
      </c>
      <c r="D28" s="144"/>
      <c r="E28" s="144"/>
      <c r="F28" s="144"/>
      <c r="G28" s="145"/>
      <c r="H28" s="149" t="str">
        <f>IF('②交付（変更）申請書（別紙１）'!Y17=0,"",'②交付（変更）申請書（別紙１）'!Y17)</f>
        <v/>
      </c>
      <c r="I28" s="150"/>
      <c r="J28" s="151"/>
    </row>
    <row r="29" spans="1:10" ht="12" customHeight="1" x14ac:dyDescent="0.4">
      <c r="A29" s="140"/>
      <c r="B29" s="142"/>
      <c r="C29" s="146"/>
      <c r="D29" s="147"/>
      <c r="E29" s="147"/>
      <c r="F29" s="147"/>
      <c r="G29" s="148"/>
      <c r="H29" s="138" t="str">
        <f>IF('②交付（変更）申請書（別紙１）'!Y18=0,"",'②交付（変更）申請書（別紙１）'!Y18)</f>
        <v/>
      </c>
      <c r="I29" s="138"/>
      <c r="J29" s="138"/>
    </row>
    <row r="30" spans="1:10" ht="12" customHeight="1" x14ac:dyDescent="0.4">
      <c r="A30" s="139">
        <v>8</v>
      </c>
      <c r="B30" s="141" t="str">
        <f>IF('②交付（変更）申請書（別紙１）'!B19=0,"",'②交付（変更）申請書（別紙１）'!B19)</f>
        <v/>
      </c>
      <c r="C30" s="143" t="str">
        <f>IF('②交付（変更）申請書（別紙１）'!C19=0,"",'②交付（変更）申請書（別紙１）'!C19)</f>
        <v/>
      </c>
      <c r="D30" s="144"/>
      <c r="E30" s="144"/>
      <c r="F30" s="144"/>
      <c r="G30" s="145"/>
      <c r="H30" s="149" t="str">
        <f>IF('②交付（変更）申請書（別紙１）'!Y19=0,"",'②交付（変更）申請書（別紙１）'!Y19)</f>
        <v/>
      </c>
      <c r="I30" s="150"/>
      <c r="J30" s="151"/>
    </row>
    <row r="31" spans="1:10" ht="12" customHeight="1" x14ac:dyDescent="0.4">
      <c r="A31" s="140"/>
      <c r="B31" s="142"/>
      <c r="C31" s="146"/>
      <c r="D31" s="147"/>
      <c r="E31" s="147"/>
      <c r="F31" s="147"/>
      <c r="G31" s="148"/>
      <c r="H31" s="138" t="str">
        <f>IF('②交付（変更）申請書（別紙１）'!Y20=0,"",'②交付（変更）申請書（別紙１）'!Y20)</f>
        <v/>
      </c>
      <c r="I31" s="138"/>
      <c r="J31" s="138"/>
    </row>
    <row r="32" spans="1:10" ht="12" customHeight="1" x14ac:dyDescent="0.4">
      <c r="A32" s="139">
        <v>9</v>
      </c>
      <c r="B32" s="141" t="str">
        <f>IF('②交付（変更）申請書（別紙１）'!B21=0,"",'②交付（変更）申請書（別紙１）'!B21)</f>
        <v/>
      </c>
      <c r="C32" s="143" t="str">
        <f>IF('②交付（変更）申請書（別紙１）'!C21=0,"",'②交付（変更）申請書（別紙１）'!C21)</f>
        <v/>
      </c>
      <c r="D32" s="144"/>
      <c r="E32" s="144"/>
      <c r="F32" s="144"/>
      <c r="G32" s="145"/>
      <c r="H32" s="149" t="str">
        <f>IF('②交付（変更）申請書（別紙１）'!Y21=0,"",'②交付（変更）申請書（別紙１）'!Y21)</f>
        <v/>
      </c>
      <c r="I32" s="150"/>
      <c r="J32" s="151"/>
    </row>
    <row r="33" spans="1:10" ht="12" customHeight="1" x14ac:dyDescent="0.4">
      <c r="A33" s="140"/>
      <c r="B33" s="142"/>
      <c r="C33" s="146"/>
      <c r="D33" s="147"/>
      <c r="E33" s="147"/>
      <c r="F33" s="147"/>
      <c r="G33" s="148"/>
      <c r="H33" s="138" t="str">
        <f>IF('②交付（変更）申請書（別紙１）'!Y22=0,"",'②交付（変更）申請書（別紙１）'!Y22)</f>
        <v/>
      </c>
      <c r="I33" s="138"/>
      <c r="J33" s="138"/>
    </row>
    <row r="34" spans="1:10" ht="12" customHeight="1" x14ac:dyDescent="0.4">
      <c r="A34" s="139">
        <v>10</v>
      </c>
      <c r="B34" s="141" t="str">
        <f>IF('②交付（変更）申請書（別紙１）'!B23=0,"",'②交付（変更）申請書（別紙１）'!B23)</f>
        <v/>
      </c>
      <c r="C34" s="143" t="str">
        <f>IF('②交付（変更）申請書（別紙１）'!C23=0,"",'②交付（変更）申請書（別紙１）'!C23)</f>
        <v/>
      </c>
      <c r="D34" s="144"/>
      <c r="E34" s="144"/>
      <c r="F34" s="144"/>
      <c r="G34" s="145"/>
      <c r="H34" s="149" t="str">
        <f>IF('②交付（変更）申請書（別紙１）'!Y23=0,"",'②交付（変更）申請書（別紙１）'!Y23)</f>
        <v/>
      </c>
      <c r="I34" s="150"/>
      <c r="J34" s="151"/>
    </row>
    <row r="35" spans="1:10" ht="12" customHeight="1" x14ac:dyDescent="0.4">
      <c r="A35" s="140"/>
      <c r="B35" s="142"/>
      <c r="C35" s="146"/>
      <c r="D35" s="147"/>
      <c r="E35" s="147"/>
      <c r="F35" s="147"/>
      <c r="G35" s="148"/>
      <c r="H35" s="138" t="str">
        <f>IF('②交付（変更）申請書（別紙１）'!Y24=0,"",'②交付（変更）申請書（別紙１）'!Y24)</f>
        <v/>
      </c>
      <c r="I35" s="138"/>
      <c r="J35" s="138"/>
    </row>
    <row r="36" spans="1:10" ht="12" customHeight="1" x14ac:dyDescent="0.4">
      <c r="A36" s="139">
        <v>11</v>
      </c>
      <c r="B36" s="141" t="str">
        <f>IF('②交付（変更）申請書（別紙１）'!B25=0,"",'②交付（変更）申請書（別紙１）'!B25)</f>
        <v/>
      </c>
      <c r="C36" s="143" t="str">
        <f>IF('②交付（変更）申請書（別紙１）'!C25=0,"",'②交付（変更）申請書（別紙１）'!C25)</f>
        <v/>
      </c>
      <c r="D36" s="144"/>
      <c r="E36" s="144"/>
      <c r="F36" s="144"/>
      <c r="G36" s="145"/>
      <c r="H36" s="149" t="str">
        <f>IF('②交付（変更）申請書（別紙１）'!Y25=0,"",'②交付（変更）申請書（別紙１）'!Y25)</f>
        <v/>
      </c>
      <c r="I36" s="150"/>
      <c r="J36" s="151"/>
    </row>
    <row r="37" spans="1:10" ht="12" customHeight="1" x14ac:dyDescent="0.4">
      <c r="A37" s="140"/>
      <c r="B37" s="142"/>
      <c r="C37" s="146"/>
      <c r="D37" s="147"/>
      <c r="E37" s="147"/>
      <c r="F37" s="147"/>
      <c r="G37" s="148"/>
      <c r="H37" s="138" t="str">
        <f>IF('②交付（変更）申請書（別紙１）'!Y26=0,"",'②交付（変更）申請書（別紙１）'!Y26)</f>
        <v/>
      </c>
      <c r="I37" s="138"/>
      <c r="J37" s="138"/>
    </row>
    <row r="38" spans="1:10" ht="12" customHeight="1" x14ac:dyDescent="0.4">
      <c r="A38" s="139">
        <v>12</v>
      </c>
      <c r="B38" s="141" t="str">
        <f>IF('②交付（変更）申請書（別紙１）'!B27=0,"",'②交付（変更）申請書（別紙１）'!B27)</f>
        <v/>
      </c>
      <c r="C38" s="143" t="str">
        <f>IF('②交付（変更）申請書（別紙１）'!C27=0,"",'②交付（変更）申請書（別紙１）'!C27)</f>
        <v/>
      </c>
      <c r="D38" s="144"/>
      <c r="E38" s="144"/>
      <c r="F38" s="144"/>
      <c r="G38" s="145"/>
      <c r="H38" s="149" t="str">
        <f>IF('②交付（変更）申請書（別紙１）'!Y27=0,"",'②交付（変更）申請書（別紙１）'!Y27)</f>
        <v/>
      </c>
      <c r="I38" s="150"/>
      <c r="J38" s="151"/>
    </row>
    <row r="39" spans="1:10" ht="12" customHeight="1" x14ac:dyDescent="0.4">
      <c r="A39" s="140"/>
      <c r="B39" s="142"/>
      <c r="C39" s="146"/>
      <c r="D39" s="147"/>
      <c r="E39" s="147"/>
      <c r="F39" s="147"/>
      <c r="G39" s="148"/>
      <c r="H39" s="138" t="str">
        <f>IF('②交付（変更）申請書（別紙１）'!Y28=0,"",'②交付（変更）申請書（別紙１）'!Y28)</f>
        <v/>
      </c>
      <c r="I39" s="138"/>
      <c r="J39" s="138"/>
    </row>
    <row r="40" spans="1:10" ht="12" customHeight="1" x14ac:dyDescent="0.4">
      <c r="A40" s="139">
        <v>13</v>
      </c>
      <c r="B40" s="141" t="str">
        <f>IF('②交付（変更）申請書（別紙１）'!B29=0,"",'②交付（変更）申請書（別紙１）'!B29)</f>
        <v/>
      </c>
      <c r="C40" s="143" t="str">
        <f>IF('②交付（変更）申請書（別紙１）'!C29=0,"",'②交付（変更）申請書（別紙１）'!C29)</f>
        <v/>
      </c>
      <c r="D40" s="144"/>
      <c r="E40" s="144"/>
      <c r="F40" s="144"/>
      <c r="G40" s="145"/>
      <c r="H40" s="149" t="str">
        <f>IF('②交付（変更）申請書（別紙１）'!Y29=0,"",'②交付（変更）申請書（別紙１）'!Y29)</f>
        <v/>
      </c>
      <c r="I40" s="150"/>
      <c r="J40" s="151"/>
    </row>
    <row r="41" spans="1:10" ht="12" customHeight="1" x14ac:dyDescent="0.4">
      <c r="A41" s="140"/>
      <c r="B41" s="142"/>
      <c r="C41" s="146"/>
      <c r="D41" s="147"/>
      <c r="E41" s="147"/>
      <c r="F41" s="147"/>
      <c r="G41" s="148"/>
      <c r="H41" s="138" t="str">
        <f>IF('②交付（変更）申請書（別紙１）'!Y30=0,"",'②交付（変更）申請書（別紙１）'!Y30)</f>
        <v/>
      </c>
      <c r="I41" s="138"/>
      <c r="J41" s="138"/>
    </row>
    <row r="42" spans="1:10" ht="12" customHeight="1" x14ac:dyDescent="0.4">
      <c r="A42" s="139">
        <v>14</v>
      </c>
      <c r="B42" s="141" t="str">
        <f>IF('②交付（変更）申請書（別紙１）'!B31=0,"",'②交付（変更）申請書（別紙１）'!B31)</f>
        <v/>
      </c>
      <c r="C42" s="143" t="str">
        <f>IF('②交付（変更）申請書（別紙１）'!C31=0,"",'②交付（変更）申請書（別紙１）'!C31)</f>
        <v/>
      </c>
      <c r="D42" s="144"/>
      <c r="E42" s="144"/>
      <c r="F42" s="144"/>
      <c r="G42" s="145"/>
      <c r="H42" s="149" t="str">
        <f>IF('②交付（変更）申請書（別紙１）'!Y31=0,"",'②交付（変更）申請書（別紙１）'!Y31)</f>
        <v/>
      </c>
      <c r="I42" s="150"/>
      <c r="J42" s="151"/>
    </row>
    <row r="43" spans="1:10" ht="12" customHeight="1" x14ac:dyDescent="0.4">
      <c r="A43" s="140"/>
      <c r="B43" s="142"/>
      <c r="C43" s="146"/>
      <c r="D43" s="147"/>
      <c r="E43" s="147"/>
      <c r="F43" s="147"/>
      <c r="G43" s="148"/>
      <c r="H43" s="138" t="str">
        <f>IF('②交付（変更）申請書（別紙１）'!Y32=0,"",'②交付（変更）申請書（別紙１）'!Y32)</f>
        <v/>
      </c>
      <c r="I43" s="138"/>
      <c r="J43" s="138"/>
    </row>
    <row r="44" spans="1:10" ht="12" customHeight="1" x14ac:dyDescent="0.4">
      <c r="A44" s="139">
        <v>15</v>
      </c>
      <c r="B44" s="141" t="str">
        <f>IF('②交付（変更）申請書（別紙１）'!B33=0,"",'②交付（変更）申請書（別紙１）'!B33)</f>
        <v/>
      </c>
      <c r="C44" s="143" t="str">
        <f>IF('②交付（変更）申請書（別紙１）'!C33=0,"",'②交付（変更）申請書（別紙１）'!C33)</f>
        <v/>
      </c>
      <c r="D44" s="144"/>
      <c r="E44" s="144"/>
      <c r="F44" s="144"/>
      <c r="G44" s="145"/>
      <c r="H44" s="149" t="str">
        <f>IF('②交付（変更）申請書（別紙１）'!Y33=0,"",'②交付（変更）申請書（別紙１）'!Y33)</f>
        <v/>
      </c>
      <c r="I44" s="150"/>
      <c r="J44" s="151"/>
    </row>
    <row r="45" spans="1:10" ht="12" customHeight="1" x14ac:dyDescent="0.4">
      <c r="A45" s="140"/>
      <c r="B45" s="142"/>
      <c r="C45" s="146"/>
      <c r="D45" s="147"/>
      <c r="E45" s="147"/>
      <c r="F45" s="147"/>
      <c r="G45" s="148"/>
      <c r="H45" s="138" t="str">
        <f>IF('②交付（変更）申請書（別紙１）'!Y34=0,"",'②交付（変更）申請書（別紙１）'!Y34)</f>
        <v/>
      </c>
      <c r="I45" s="138"/>
      <c r="J45" s="138"/>
    </row>
    <row r="46" spans="1:10" ht="12" customHeight="1" x14ac:dyDescent="0.4">
      <c r="A46" s="139">
        <v>16</v>
      </c>
      <c r="B46" s="141" t="str">
        <f>IF('②交付（変更）申請書（別紙１）'!B35=0,"",'②交付（変更）申請書（別紙１）'!B35)</f>
        <v/>
      </c>
      <c r="C46" s="143" t="str">
        <f>IF('②交付（変更）申請書（別紙１）'!C35=0,"",'②交付（変更）申請書（別紙１）'!C35)</f>
        <v/>
      </c>
      <c r="D46" s="144"/>
      <c r="E46" s="144"/>
      <c r="F46" s="144"/>
      <c r="G46" s="145"/>
      <c r="H46" s="149" t="str">
        <f>IF('②交付（変更）申請書（別紙１）'!Y35=0,"",'②交付（変更）申請書（別紙１）'!Y35)</f>
        <v/>
      </c>
      <c r="I46" s="150"/>
      <c r="J46" s="151"/>
    </row>
    <row r="47" spans="1:10" ht="12" customHeight="1" x14ac:dyDescent="0.4">
      <c r="A47" s="140"/>
      <c r="B47" s="142"/>
      <c r="C47" s="146"/>
      <c r="D47" s="147"/>
      <c r="E47" s="147"/>
      <c r="F47" s="147"/>
      <c r="G47" s="148"/>
      <c r="H47" s="138" t="str">
        <f>IF('②交付（変更）申請書（別紙１）'!Y36=0,"",'②交付（変更）申請書（別紙１）'!Y36)</f>
        <v/>
      </c>
      <c r="I47" s="138"/>
      <c r="J47" s="138"/>
    </row>
    <row r="48" spans="1:10" ht="12" customHeight="1" x14ac:dyDescent="0.4">
      <c r="A48" s="139">
        <v>17</v>
      </c>
      <c r="B48" s="141" t="str">
        <f>IF('②交付（変更）申請書（別紙１）'!B37=0,"",'②交付（変更）申請書（別紙１）'!B37)</f>
        <v/>
      </c>
      <c r="C48" s="143" t="str">
        <f>IF('②交付（変更）申請書（別紙１）'!C37=0,"",'②交付（変更）申請書（別紙１）'!C37)</f>
        <v/>
      </c>
      <c r="D48" s="144"/>
      <c r="E48" s="144"/>
      <c r="F48" s="144"/>
      <c r="G48" s="145"/>
      <c r="H48" s="149" t="str">
        <f>IF('②交付（変更）申請書（別紙１）'!Y37=0,"",'②交付（変更）申請書（別紙１）'!Y37)</f>
        <v/>
      </c>
      <c r="I48" s="150"/>
      <c r="J48" s="151"/>
    </row>
    <row r="49" spans="1:10" ht="12" customHeight="1" x14ac:dyDescent="0.4">
      <c r="A49" s="140"/>
      <c r="B49" s="142"/>
      <c r="C49" s="146"/>
      <c r="D49" s="147"/>
      <c r="E49" s="147"/>
      <c r="F49" s="147"/>
      <c r="G49" s="148"/>
      <c r="H49" s="138" t="str">
        <f>IF('②交付（変更）申請書（別紙１）'!Y38=0,"",'②交付（変更）申請書（別紙１）'!Y38)</f>
        <v/>
      </c>
      <c r="I49" s="138"/>
      <c r="J49" s="138"/>
    </row>
    <row r="50" spans="1:10" ht="12" customHeight="1" x14ac:dyDescent="0.4">
      <c r="A50" s="139">
        <v>18</v>
      </c>
      <c r="B50" s="141" t="str">
        <f>IF('②交付（変更）申請書（別紙１）'!B39=0,"",'②交付（変更）申請書（別紙１）'!B39)</f>
        <v/>
      </c>
      <c r="C50" s="143" t="str">
        <f>IF('②交付（変更）申請書（別紙１）'!C39=0,"",'②交付（変更）申請書（別紙１）'!C39)</f>
        <v/>
      </c>
      <c r="D50" s="144"/>
      <c r="E50" s="144"/>
      <c r="F50" s="144"/>
      <c r="G50" s="145"/>
      <c r="H50" s="149" t="str">
        <f>IF('②交付（変更）申請書（別紙１）'!Y39=0,"",'②交付（変更）申請書（別紙１）'!Y39)</f>
        <v/>
      </c>
      <c r="I50" s="150"/>
      <c r="J50" s="151"/>
    </row>
    <row r="51" spans="1:10" ht="12" customHeight="1" x14ac:dyDescent="0.4">
      <c r="A51" s="140"/>
      <c r="B51" s="142"/>
      <c r="C51" s="146"/>
      <c r="D51" s="147"/>
      <c r="E51" s="147"/>
      <c r="F51" s="147"/>
      <c r="G51" s="148"/>
      <c r="H51" s="138" t="str">
        <f>IF('②交付（変更）申請書（別紙１）'!Y40=0,"",'②交付（変更）申請書（別紙１）'!Y40)</f>
        <v/>
      </c>
      <c r="I51" s="138"/>
      <c r="J51" s="138"/>
    </row>
    <row r="52" spans="1:10" ht="12" customHeight="1" x14ac:dyDescent="0.4">
      <c r="A52" s="139">
        <v>19</v>
      </c>
      <c r="B52" s="141" t="str">
        <f>IF('②交付（変更）申請書（別紙１）'!B41=0,"",'②交付（変更）申請書（別紙１）'!B41)</f>
        <v/>
      </c>
      <c r="C52" s="143" t="str">
        <f>IF('②交付（変更）申請書（別紙１）'!C41=0,"",'②交付（変更）申請書（別紙１）'!C41)</f>
        <v/>
      </c>
      <c r="D52" s="144"/>
      <c r="E52" s="144"/>
      <c r="F52" s="144"/>
      <c r="G52" s="145"/>
      <c r="H52" s="149" t="str">
        <f>IF('②交付（変更）申請書（別紙１）'!Y41=0,"",'②交付（変更）申請書（別紙１）'!Y41)</f>
        <v/>
      </c>
      <c r="I52" s="150"/>
      <c r="J52" s="151"/>
    </row>
    <row r="53" spans="1:10" ht="12" customHeight="1" x14ac:dyDescent="0.4">
      <c r="A53" s="140"/>
      <c r="B53" s="142"/>
      <c r="C53" s="146"/>
      <c r="D53" s="147"/>
      <c r="E53" s="147"/>
      <c r="F53" s="147"/>
      <c r="G53" s="148"/>
      <c r="H53" s="138" t="str">
        <f>IF('②交付（変更）申請書（別紙１）'!Y42=0,"",'②交付（変更）申請書（別紙１）'!Y42)</f>
        <v/>
      </c>
      <c r="I53" s="138"/>
      <c r="J53" s="138"/>
    </row>
    <row r="54" spans="1:10" ht="12" customHeight="1" x14ac:dyDescent="0.4">
      <c r="A54" s="139">
        <v>20</v>
      </c>
      <c r="B54" s="141" t="str">
        <f>IF('②交付（変更）申請書（別紙１）'!B43=0,"",'②交付（変更）申請書（別紙１）'!B43)</f>
        <v/>
      </c>
      <c r="C54" s="143" t="str">
        <f>IF('②交付（変更）申請書（別紙１）'!C43=0,"",'②交付（変更）申請書（別紙１）'!C43)</f>
        <v/>
      </c>
      <c r="D54" s="144"/>
      <c r="E54" s="144"/>
      <c r="F54" s="144"/>
      <c r="G54" s="145"/>
      <c r="H54" s="149" t="str">
        <f>IF('②交付（変更）申請書（別紙１）'!Y43=0,"",'②交付（変更）申請書（別紙１）'!Y43)</f>
        <v/>
      </c>
      <c r="I54" s="150"/>
      <c r="J54" s="151"/>
    </row>
    <row r="55" spans="1:10" ht="12" customHeight="1" x14ac:dyDescent="0.4">
      <c r="A55" s="140"/>
      <c r="B55" s="142"/>
      <c r="C55" s="146"/>
      <c r="D55" s="147"/>
      <c r="E55" s="147"/>
      <c r="F55" s="147"/>
      <c r="G55" s="148"/>
      <c r="H55" s="138" t="str">
        <f>IF('②交付（変更）申請書（別紙１）'!Y44=0,"",'②交付（変更）申請書（別紙１）'!Y44)</f>
        <v/>
      </c>
      <c r="I55" s="138"/>
      <c r="J55" s="138"/>
    </row>
    <row r="56" spans="1:10" ht="12" customHeight="1" x14ac:dyDescent="0.4">
      <c r="A56" s="139">
        <v>21</v>
      </c>
      <c r="B56" s="141" t="str">
        <f>IF('②交付（変更）申請書（別紙１）'!B45=0,"",'②交付（変更）申請書（別紙１）'!B45)</f>
        <v/>
      </c>
      <c r="C56" s="143" t="str">
        <f>IF('②交付（変更）申請書（別紙１）'!C45=0,"",'②交付（変更）申請書（別紙１）'!C45)</f>
        <v/>
      </c>
      <c r="D56" s="144"/>
      <c r="E56" s="144"/>
      <c r="F56" s="144"/>
      <c r="G56" s="145"/>
      <c r="H56" s="149" t="str">
        <f>IF('②交付（変更）申請書（別紙１）'!Y45=0,"",'②交付（変更）申請書（別紙１）'!Y45)</f>
        <v/>
      </c>
      <c r="I56" s="150"/>
      <c r="J56" s="151"/>
    </row>
    <row r="57" spans="1:10" ht="12" customHeight="1" x14ac:dyDescent="0.4">
      <c r="A57" s="140"/>
      <c r="B57" s="142"/>
      <c r="C57" s="146"/>
      <c r="D57" s="147"/>
      <c r="E57" s="147"/>
      <c r="F57" s="147"/>
      <c r="G57" s="148"/>
      <c r="H57" s="138" t="str">
        <f>IF('②交付（変更）申請書（別紙１）'!Y46=0,"",'②交付（変更）申請書（別紙１）'!Y46)</f>
        <v/>
      </c>
      <c r="I57" s="138"/>
      <c r="J57" s="138"/>
    </row>
    <row r="58" spans="1:10" ht="12" customHeight="1" x14ac:dyDescent="0.4">
      <c r="A58" s="139">
        <v>22</v>
      </c>
      <c r="B58" s="141" t="str">
        <f>IF('②交付（変更）申請書（別紙１）'!B47=0,"",'②交付（変更）申請書（別紙１）'!B47)</f>
        <v/>
      </c>
      <c r="C58" s="143" t="str">
        <f>IF('②交付（変更）申請書（別紙１）'!C47=0,"",'②交付（変更）申請書（別紙１）'!C47)</f>
        <v/>
      </c>
      <c r="D58" s="144"/>
      <c r="E58" s="144"/>
      <c r="F58" s="144"/>
      <c r="G58" s="145"/>
      <c r="H58" s="149" t="str">
        <f>IF('②交付（変更）申請書（別紙１）'!Y47=0,"",'②交付（変更）申請書（別紙１）'!Y47)</f>
        <v/>
      </c>
      <c r="I58" s="150"/>
      <c r="J58" s="151"/>
    </row>
    <row r="59" spans="1:10" ht="12" customHeight="1" x14ac:dyDescent="0.4">
      <c r="A59" s="140"/>
      <c r="B59" s="142"/>
      <c r="C59" s="146"/>
      <c r="D59" s="147"/>
      <c r="E59" s="147"/>
      <c r="F59" s="147"/>
      <c r="G59" s="148"/>
      <c r="H59" s="138" t="str">
        <f>IF('②交付（変更）申請書（別紙１）'!Y48=0,"",'②交付（変更）申請書（別紙１）'!Y48)</f>
        <v/>
      </c>
      <c r="I59" s="138"/>
      <c r="J59" s="138"/>
    </row>
    <row r="60" spans="1:10" ht="12" customHeight="1" x14ac:dyDescent="0.4">
      <c r="A60" s="139">
        <v>23</v>
      </c>
      <c r="B60" s="141" t="str">
        <f>IF('②交付（変更）申請書（別紙１）'!B49=0,"",'②交付（変更）申請書（別紙１）'!B49)</f>
        <v/>
      </c>
      <c r="C60" s="143" t="str">
        <f>IF('②交付（変更）申請書（別紙１）'!C49=0,"",'②交付（変更）申請書（別紙１）'!C49)</f>
        <v/>
      </c>
      <c r="D60" s="144"/>
      <c r="E60" s="144"/>
      <c r="F60" s="144"/>
      <c r="G60" s="145"/>
      <c r="H60" s="149" t="str">
        <f>IF('②交付（変更）申請書（別紙１）'!Y49=0,"",'②交付（変更）申請書（別紙１）'!Y49)</f>
        <v/>
      </c>
      <c r="I60" s="150"/>
      <c r="J60" s="151"/>
    </row>
    <row r="61" spans="1:10" ht="12" customHeight="1" x14ac:dyDescent="0.4">
      <c r="A61" s="140"/>
      <c r="B61" s="142"/>
      <c r="C61" s="146"/>
      <c r="D61" s="147"/>
      <c r="E61" s="147"/>
      <c r="F61" s="147"/>
      <c r="G61" s="148"/>
      <c r="H61" s="138" t="str">
        <f>IF('②交付（変更）申請書（別紙１）'!Y50=0,"",'②交付（変更）申請書（別紙１）'!Y50)</f>
        <v/>
      </c>
      <c r="I61" s="138"/>
      <c r="J61" s="138"/>
    </row>
    <row r="62" spans="1:10" ht="12" customHeight="1" x14ac:dyDescent="0.4">
      <c r="A62" s="139">
        <v>24</v>
      </c>
      <c r="B62" s="141" t="str">
        <f>IF('②交付（変更）申請書（別紙１）'!B51=0,"",'②交付（変更）申請書（別紙１）'!B51)</f>
        <v/>
      </c>
      <c r="C62" s="143" t="str">
        <f>IF('②交付（変更）申請書（別紙１）'!C51=0,"",'②交付（変更）申請書（別紙１）'!C51)</f>
        <v/>
      </c>
      <c r="D62" s="144"/>
      <c r="E62" s="144"/>
      <c r="F62" s="144"/>
      <c r="G62" s="145"/>
      <c r="H62" s="149" t="str">
        <f>IF('②交付（変更）申請書（別紙１）'!Y51=0,"",'②交付（変更）申請書（別紙１）'!Y51)</f>
        <v/>
      </c>
      <c r="I62" s="150"/>
      <c r="J62" s="151"/>
    </row>
    <row r="63" spans="1:10" ht="12" customHeight="1" x14ac:dyDescent="0.4">
      <c r="A63" s="140"/>
      <c r="B63" s="142"/>
      <c r="C63" s="146"/>
      <c r="D63" s="147"/>
      <c r="E63" s="147"/>
      <c r="F63" s="147"/>
      <c r="G63" s="148"/>
      <c r="H63" s="138" t="str">
        <f>IF('②交付（変更）申請書（別紙１）'!Y52=0,"",'②交付（変更）申請書（別紙１）'!Y52)</f>
        <v/>
      </c>
      <c r="I63" s="138"/>
      <c r="J63" s="138"/>
    </row>
    <row r="64" spans="1:10" ht="12" customHeight="1" x14ac:dyDescent="0.4">
      <c r="A64" s="139">
        <v>25</v>
      </c>
      <c r="B64" s="141" t="str">
        <f>IF('②交付（変更）申請書（別紙１）'!B53=0,"",'②交付（変更）申請書（別紙１）'!B53)</f>
        <v/>
      </c>
      <c r="C64" s="143" t="str">
        <f>IF('②交付（変更）申請書（別紙１）'!C53=0,"",'②交付（変更）申請書（別紙１）'!C53)</f>
        <v/>
      </c>
      <c r="D64" s="144"/>
      <c r="E64" s="144"/>
      <c r="F64" s="144"/>
      <c r="G64" s="145"/>
      <c r="H64" s="149" t="str">
        <f>IF('②交付（変更）申請書（別紙１）'!Y53=0,"",'②交付（変更）申請書（別紙１）'!Y53)</f>
        <v/>
      </c>
      <c r="I64" s="150"/>
      <c r="J64" s="151"/>
    </row>
    <row r="65" spans="1:10" ht="12" customHeight="1" x14ac:dyDescent="0.4">
      <c r="A65" s="140"/>
      <c r="B65" s="142"/>
      <c r="C65" s="146"/>
      <c r="D65" s="147"/>
      <c r="E65" s="147"/>
      <c r="F65" s="147"/>
      <c r="G65" s="148"/>
      <c r="H65" s="138" t="str">
        <f>IF('②交付（変更）申請書（別紙１）'!Y54=0,"",'②交付（変更）申請書（別紙１）'!Y54)</f>
        <v/>
      </c>
      <c r="I65" s="138"/>
      <c r="J65" s="138"/>
    </row>
    <row r="66" spans="1:10" ht="12" customHeight="1" x14ac:dyDescent="0.4">
      <c r="A66" s="139">
        <v>26</v>
      </c>
      <c r="B66" s="141" t="str">
        <f>IF('②交付（変更）申請書（別紙１）'!B55=0,"",'②交付（変更）申請書（別紙１）'!B55)</f>
        <v/>
      </c>
      <c r="C66" s="143" t="str">
        <f>IF('②交付（変更）申請書（別紙１）'!C55=0,"",'②交付（変更）申請書（別紙１）'!C55)</f>
        <v/>
      </c>
      <c r="D66" s="144"/>
      <c r="E66" s="144"/>
      <c r="F66" s="144"/>
      <c r="G66" s="145"/>
      <c r="H66" s="149" t="str">
        <f>IF('②交付（変更）申請書（別紙１）'!Y55=0,"",'②交付（変更）申請書（別紙１）'!Y55)</f>
        <v/>
      </c>
      <c r="I66" s="150"/>
      <c r="J66" s="151"/>
    </row>
    <row r="67" spans="1:10" ht="12" customHeight="1" x14ac:dyDescent="0.4">
      <c r="A67" s="140"/>
      <c r="B67" s="142"/>
      <c r="C67" s="146"/>
      <c r="D67" s="147"/>
      <c r="E67" s="147"/>
      <c r="F67" s="147"/>
      <c r="G67" s="148"/>
      <c r="H67" s="138" t="str">
        <f>IF('②交付（変更）申請書（別紙１）'!Y56=0,"",'②交付（変更）申請書（別紙１）'!Y56)</f>
        <v/>
      </c>
      <c r="I67" s="138"/>
      <c r="J67" s="138"/>
    </row>
    <row r="68" spans="1:10" ht="12" customHeight="1" x14ac:dyDescent="0.4">
      <c r="A68" s="139">
        <v>27</v>
      </c>
      <c r="B68" s="141" t="str">
        <f>IF('②交付（変更）申請書（別紙１）'!B57=0,"",'②交付（変更）申請書（別紙１）'!B57)</f>
        <v/>
      </c>
      <c r="C68" s="143" t="str">
        <f>IF('②交付（変更）申請書（別紙１）'!C57=0,"",'②交付（変更）申請書（別紙１）'!C57)</f>
        <v/>
      </c>
      <c r="D68" s="144"/>
      <c r="E68" s="144"/>
      <c r="F68" s="144"/>
      <c r="G68" s="145"/>
      <c r="H68" s="149" t="str">
        <f>IF('②交付（変更）申請書（別紙１）'!Y57=0,"",'②交付（変更）申請書（別紙１）'!Y57)</f>
        <v/>
      </c>
      <c r="I68" s="150"/>
      <c r="J68" s="151"/>
    </row>
    <row r="69" spans="1:10" ht="12" customHeight="1" x14ac:dyDescent="0.4">
      <c r="A69" s="140"/>
      <c r="B69" s="142"/>
      <c r="C69" s="146"/>
      <c r="D69" s="147"/>
      <c r="E69" s="147"/>
      <c r="F69" s="147"/>
      <c r="G69" s="148"/>
      <c r="H69" s="138" t="str">
        <f>IF('②交付（変更）申請書（別紙１）'!Y58=0,"",'②交付（変更）申請書（別紙１）'!Y58)</f>
        <v/>
      </c>
      <c r="I69" s="138"/>
      <c r="J69" s="138"/>
    </row>
    <row r="70" spans="1:10" ht="12" customHeight="1" x14ac:dyDescent="0.4">
      <c r="A70" s="139">
        <v>28</v>
      </c>
      <c r="B70" s="141" t="str">
        <f>IF('②交付（変更）申請書（別紙１）'!B59=0,"",'②交付（変更）申請書（別紙１）'!B59)</f>
        <v/>
      </c>
      <c r="C70" s="143" t="str">
        <f>IF('②交付（変更）申請書（別紙１）'!C59=0,"",'②交付（変更）申請書（別紙１）'!C59)</f>
        <v/>
      </c>
      <c r="D70" s="144"/>
      <c r="E70" s="144"/>
      <c r="F70" s="144"/>
      <c r="G70" s="145"/>
      <c r="H70" s="149" t="str">
        <f>IF('②交付（変更）申請書（別紙１）'!Y59=0,"",'②交付（変更）申請書（別紙１）'!Y59)</f>
        <v/>
      </c>
      <c r="I70" s="150"/>
      <c r="J70" s="151"/>
    </row>
    <row r="71" spans="1:10" ht="12" customHeight="1" x14ac:dyDescent="0.4">
      <c r="A71" s="140"/>
      <c r="B71" s="142"/>
      <c r="C71" s="146"/>
      <c r="D71" s="147"/>
      <c r="E71" s="147"/>
      <c r="F71" s="147"/>
      <c r="G71" s="148"/>
      <c r="H71" s="138" t="str">
        <f>IF('②交付（変更）申請書（別紙１）'!Y60=0,"",'②交付（変更）申請書（別紙１）'!Y60)</f>
        <v/>
      </c>
      <c r="I71" s="138"/>
      <c r="J71" s="138"/>
    </row>
    <row r="72" spans="1:10" ht="12" customHeight="1" x14ac:dyDescent="0.4">
      <c r="A72" s="139">
        <v>29</v>
      </c>
      <c r="B72" s="141" t="str">
        <f>IF('②交付（変更）申請書（別紙１）'!B61=0,"",'②交付（変更）申請書（別紙１）'!B61)</f>
        <v/>
      </c>
      <c r="C72" s="143" t="str">
        <f>IF('②交付（変更）申請書（別紙１）'!C61=0,"",'②交付（変更）申請書（別紙１）'!C61)</f>
        <v/>
      </c>
      <c r="D72" s="144"/>
      <c r="E72" s="144"/>
      <c r="F72" s="144"/>
      <c r="G72" s="145"/>
      <c r="H72" s="149" t="str">
        <f>IF('②交付（変更）申請書（別紙１）'!Y61=0,"",'②交付（変更）申請書（別紙１）'!Y61)</f>
        <v/>
      </c>
      <c r="I72" s="150"/>
      <c r="J72" s="151"/>
    </row>
    <row r="73" spans="1:10" ht="12" customHeight="1" x14ac:dyDescent="0.4">
      <c r="A73" s="140"/>
      <c r="B73" s="142"/>
      <c r="C73" s="146"/>
      <c r="D73" s="147"/>
      <c r="E73" s="147"/>
      <c r="F73" s="147"/>
      <c r="G73" s="148"/>
      <c r="H73" s="138" t="str">
        <f>IF('②交付（変更）申請書（別紙１）'!Y62=0,"",'②交付（変更）申請書（別紙１）'!Y62)</f>
        <v/>
      </c>
      <c r="I73" s="138"/>
      <c r="J73" s="138"/>
    </row>
    <row r="74" spans="1:10" ht="12" customHeight="1" x14ac:dyDescent="0.4">
      <c r="A74" s="139">
        <v>30</v>
      </c>
      <c r="B74" s="141" t="str">
        <f>IF('②交付（変更）申請書（別紙１）'!B63=0,"",'②交付（変更）申請書（別紙１）'!B63)</f>
        <v/>
      </c>
      <c r="C74" s="143" t="str">
        <f>IF('②交付（変更）申請書（別紙１）'!C63=0,"",'②交付（変更）申請書（別紙１）'!C63)</f>
        <v/>
      </c>
      <c r="D74" s="144"/>
      <c r="E74" s="144"/>
      <c r="F74" s="144"/>
      <c r="G74" s="145"/>
      <c r="H74" s="149" t="str">
        <f>IF('②交付（変更）申請書（別紙１）'!Y63=0,"",'②交付（変更）申請書（別紙１）'!Y63)</f>
        <v/>
      </c>
      <c r="I74" s="150"/>
      <c r="J74" s="151"/>
    </row>
    <row r="75" spans="1:10" ht="12" customHeight="1" x14ac:dyDescent="0.4">
      <c r="A75" s="140"/>
      <c r="B75" s="142"/>
      <c r="C75" s="146"/>
      <c r="D75" s="147"/>
      <c r="E75" s="147"/>
      <c r="F75" s="147"/>
      <c r="G75" s="148"/>
      <c r="H75" s="138" t="str">
        <f>IF('②交付（変更）申請書（別紙１）'!Y64=0,"",'②交付（変更）申請書（別紙１）'!Y64)</f>
        <v/>
      </c>
      <c r="I75" s="138"/>
      <c r="J75" s="138"/>
    </row>
    <row r="76" spans="1:10" ht="12" customHeight="1" x14ac:dyDescent="0.4">
      <c r="A76" s="10"/>
      <c r="B76" s="10"/>
      <c r="C76" s="10"/>
      <c r="G76" s="183" t="s">
        <v>3</v>
      </c>
      <c r="H76" s="185" t="str">
        <f>IF(SUM(H16,H18,H20,H22,H24,H26,H28,H30,H32,H34,H36,H38,H40,H42,H44,H46,H48,H50,H52,H54,H56,H58,H60,H62,H64,H66,H68,H70,H72,H74)=0,"",SUM(H16,H18,H20,H22,H24,H26,H28,H30,H32,H34,H36,H38,H40,H42,H44,H46,H48,H50,H52,H54,H56,H58,H60,H62,H64,H66,H68,H70,H72,H74))</f>
        <v/>
      </c>
      <c r="I76" s="186"/>
      <c r="J76" s="187"/>
    </row>
    <row r="77" spans="1:10" ht="12" customHeight="1" x14ac:dyDescent="0.4">
      <c r="A77" s="10"/>
      <c r="B77" s="10"/>
      <c r="C77" s="10"/>
      <c r="G77" s="184"/>
      <c r="H77" s="182" t="str">
        <f>IF(SUM(H17,H19,H21,H23,H25,H27,H29,H31,H33,H35,H37,H39,H41,H43,H45,H47,H49,H51,H53,H55,H57,H59,H61,H63,H65,H67,H69,H71,H73,H75)=0,"",SUM(H17,H19,H21,H23,H25,H27,H29,H31,H33,H35,H37,H39,H41,H43,H45,H47,H49,H51,H53,H55,H57,H59,H61,H63,H65,H67,H69,H71,H73,H75))</f>
        <v/>
      </c>
      <c r="I77" s="182"/>
      <c r="J77" s="182"/>
    </row>
    <row r="78" spans="1:10" s="6" customFormat="1" ht="12" customHeight="1" x14ac:dyDescent="0.4">
      <c r="A78" s="9" t="s">
        <v>1369</v>
      </c>
      <c r="B78" s="13"/>
      <c r="C78" s="13"/>
      <c r="E78" s="105"/>
      <c r="F78"/>
      <c r="G78"/>
      <c r="H78"/>
      <c r="I78"/>
      <c r="J78"/>
    </row>
    <row r="79" spans="1:10" s="6" customFormat="1" ht="12" customHeight="1" x14ac:dyDescent="0.4">
      <c r="A79" s="13" t="s">
        <v>41</v>
      </c>
      <c r="B79" s="13"/>
      <c r="C79" s="13"/>
      <c r="E79" s="106"/>
      <c r="F79"/>
      <c r="G79"/>
      <c r="H79"/>
      <c r="I79"/>
      <c r="J79"/>
    </row>
    <row r="80" spans="1:10" ht="12" customHeight="1" x14ac:dyDescent="0.4">
      <c r="A80" s="13" t="s">
        <v>1370</v>
      </c>
      <c r="B80" s="13"/>
      <c r="C80" s="11"/>
      <c r="E80" s="105"/>
    </row>
    <row r="81" spans="5:5" x14ac:dyDescent="0.4">
      <c r="E81" s="106"/>
    </row>
  </sheetData>
  <sheetProtection password="EADB" sheet="1" selectLockedCells="1"/>
  <dataConsolidate/>
  <mergeCells count="176">
    <mergeCell ref="E5:F5"/>
    <mergeCell ref="H77:J77"/>
    <mergeCell ref="G76:G77"/>
    <mergeCell ref="H76:J76"/>
    <mergeCell ref="B22:B23"/>
    <mergeCell ref="B24:B25"/>
    <mergeCell ref="B26:B27"/>
    <mergeCell ref="B28:B29"/>
    <mergeCell ref="B30:B31"/>
    <mergeCell ref="B32:B33"/>
    <mergeCell ref="B34:B35"/>
    <mergeCell ref="B36:B37"/>
    <mergeCell ref="B38:B39"/>
    <mergeCell ref="B54:B55"/>
    <mergeCell ref="B56:B57"/>
    <mergeCell ref="B58:B59"/>
    <mergeCell ref="B68:B69"/>
    <mergeCell ref="B70:B71"/>
    <mergeCell ref="B72:B73"/>
    <mergeCell ref="H70:J70"/>
    <mergeCell ref="H72:J72"/>
    <mergeCell ref="B74:B75"/>
    <mergeCell ref="H29:J29"/>
    <mergeCell ref="C28:G29"/>
    <mergeCell ref="H64:J64"/>
    <mergeCell ref="C56:G57"/>
    <mergeCell ref="H58:J58"/>
    <mergeCell ref="H22:J22"/>
    <mergeCell ref="C24:G25"/>
    <mergeCell ref="A64:A65"/>
    <mergeCell ref="B64:B65"/>
    <mergeCell ref="C64:G65"/>
    <mergeCell ref="H52:J52"/>
    <mergeCell ref="C44:G45"/>
    <mergeCell ref="A40:A41"/>
    <mergeCell ref="H41:J41"/>
    <mergeCell ref="A42:A43"/>
    <mergeCell ref="H48:J48"/>
    <mergeCell ref="H50:J50"/>
    <mergeCell ref="H54:J54"/>
    <mergeCell ref="H56:J56"/>
    <mergeCell ref="B44:B45"/>
    <mergeCell ref="B46:B47"/>
    <mergeCell ref="C58:G59"/>
    <mergeCell ref="C40:G41"/>
    <mergeCell ref="C42:G43"/>
    <mergeCell ref="A52:A53"/>
    <mergeCell ref="H53:J53"/>
    <mergeCell ref="A44:A45"/>
    <mergeCell ref="H45:J45"/>
    <mergeCell ref="B52:B53"/>
    <mergeCell ref="H47:J47"/>
    <mergeCell ref="C46:G47"/>
    <mergeCell ref="A56:A57"/>
    <mergeCell ref="H57:J57"/>
    <mergeCell ref="A58:A59"/>
    <mergeCell ref="H59:J59"/>
    <mergeCell ref="A54:A55"/>
    <mergeCell ref="H55:J55"/>
    <mergeCell ref="C52:G53"/>
    <mergeCell ref="C54:G55"/>
    <mergeCell ref="A48:A49"/>
    <mergeCell ref="H49:J49"/>
    <mergeCell ref="A50:A51"/>
    <mergeCell ref="H51:J51"/>
    <mergeCell ref="C48:G49"/>
    <mergeCell ref="C50:G51"/>
    <mergeCell ref="A12:D12"/>
    <mergeCell ref="E12:J12"/>
    <mergeCell ref="A13:D13"/>
    <mergeCell ref="E13:J13"/>
    <mergeCell ref="H30:J30"/>
    <mergeCell ref="H32:J32"/>
    <mergeCell ref="H36:J36"/>
    <mergeCell ref="H38:J38"/>
    <mergeCell ref="A46:A47"/>
    <mergeCell ref="H42:J42"/>
    <mergeCell ref="H44:J44"/>
    <mergeCell ref="H46:J46"/>
    <mergeCell ref="H40:J40"/>
    <mergeCell ref="H43:J43"/>
    <mergeCell ref="B40:B41"/>
    <mergeCell ref="B42:B43"/>
    <mergeCell ref="A34:A35"/>
    <mergeCell ref="H35:J35"/>
    <mergeCell ref="C32:G33"/>
    <mergeCell ref="A32:A33"/>
    <mergeCell ref="H33:J33"/>
    <mergeCell ref="H26:J26"/>
    <mergeCell ref="H28:J28"/>
    <mergeCell ref="A20:A21"/>
    <mergeCell ref="H39:J39"/>
    <mergeCell ref="C36:G37"/>
    <mergeCell ref="C38:G39"/>
    <mergeCell ref="C34:G35"/>
    <mergeCell ref="H34:J34"/>
    <mergeCell ref="A30:A31"/>
    <mergeCell ref="H31:J31"/>
    <mergeCell ref="C30:G31"/>
    <mergeCell ref="H21:J21"/>
    <mergeCell ref="A22:A23"/>
    <mergeCell ref="H23:J23"/>
    <mergeCell ref="C20:G21"/>
    <mergeCell ref="C22:G23"/>
    <mergeCell ref="H24:J24"/>
    <mergeCell ref="A28:A29"/>
    <mergeCell ref="A36:A37"/>
    <mergeCell ref="H37:J37"/>
    <mergeCell ref="E4:J4"/>
    <mergeCell ref="A2:J2"/>
    <mergeCell ref="A16:A17"/>
    <mergeCell ref="A18:A19"/>
    <mergeCell ref="A7:D7"/>
    <mergeCell ref="E7:J7"/>
    <mergeCell ref="H18:J18"/>
    <mergeCell ref="H20:J20"/>
    <mergeCell ref="A4:D4"/>
    <mergeCell ref="A5:D5"/>
    <mergeCell ref="B16:B17"/>
    <mergeCell ref="B18:B19"/>
    <mergeCell ref="B20:B21"/>
    <mergeCell ref="A9:D9"/>
    <mergeCell ref="E9:J9"/>
    <mergeCell ref="A11:D11"/>
    <mergeCell ref="E11:J11"/>
    <mergeCell ref="A8:D8"/>
    <mergeCell ref="F8:J8"/>
    <mergeCell ref="F10:J10"/>
    <mergeCell ref="H16:J16"/>
    <mergeCell ref="C16:G17"/>
    <mergeCell ref="H17:J17"/>
    <mergeCell ref="G5:H5"/>
    <mergeCell ref="I5:J5"/>
    <mergeCell ref="A60:A61"/>
    <mergeCell ref="B60:B61"/>
    <mergeCell ref="C60:G61"/>
    <mergeCell ref="H60:J60"/>
    <mergeCell ref="H61:J61"/>
    <mergeCell ref="A62:A63"/>
    <mergeCell ref="B62:B63"/>
    <mergeCell ref="C62:G63"/>
    <mergeCell ref="H62:J62"/>
    <mergeCell ref="H63:J63"/>
    <mergeCell ref="A10:D10"/>
    <mergeCell ref="H19:J19"/>
    <mergeCell ref="C18:G19"/>
    <mergeCell ref="C15:G15"/>
    <mergeCell ref="H15:J15"/>
    <mergeCell ref="A24:A25"/>
    <mergeCell ref="H25:J25"/>
    <mergeCell ref="A26:A27"/>
    <mergeCell ref="H27:J27"/>
    <mergeCell ref="C26:G27"/>
    <mergeCell ref="B48:B49"/>
    <mergeCell ref="B50:B51"/>
    <mergeCell ref="A38:A39"/>
    <mergeCell ref="H65:J65"/>
    <mergeCell ref="A66:A67"/>
    <mergeCell ref="B66:B67"/>
    <mergeCell ref="C66:G67"/>
    <mergeCell ref="H66:J66"/>
    <mergeCell ref="H67:J67"/>
    <mergeCell ref="A72:A73"/>
    <mergeCell ref="H73:J73"/>
    <mergeCell ref="A74:A75"/>
    <mergeCell ref="H75:J75"/>
    <mergeCell ref="C72:G73"/>
    <mergeCell ref="C74:G75"/>
    <mergeCell ref="A68:A69"/>
    <mergeCell ref="H69:J69"/>
    <mergeCell ref="A70:A71"/>
    <mergeCell ref="H71:J71"/>
    <mergeCell ref="C68:G69"/>
    <mergeCell ref="C70:G71"/>
    <mergeCell ref="H74:J74"/>
    <mergeCell ref="H68:J68"/>
  </mergeCells>
  <phoneticPr fontId="2"/>
  <conditionalFormatting sqref="E9:J9">
    <cfRule type="expression" dxfId="27" priority="1">
      <formula>$E$8="新規"</formula>
    </cfRule>
    <cfRule type="expression" dxfId="26" priority="2">
      <formula>E9="BIM-"</formula>
    </cfRule>
  </conditionalFormatting>
  <conditionalFormatting sqref="E4 E5 I5 E7 E8 E9 E10 E11 E12 E13">
    <cfRule type="expression" dxfId="25" priority="4">
      <formula>E4&lt;&gt;""</formula>
    </cfRule>
  </conditionalFormatting>
  <dataValidations count="6">
    <dataValidation type="whole" operator="greaterThanOrEqual" allowBlank="1" showInputMessage="1" showErrorMessage="1" error="地階を除く階数が1以上である必要があります。" sqref="E13:J13">
      <formula1>1</formula1>
    </dataValidation>
    <dataValidation type="whole" operator="greaterThanOrEqual" allowBlank="1" showInputMessage="1" showErrorMessage="1" error="地区面積が1㎡以上である必要があります。_x000a_※小数点以下は切り捨て" sqref="E11:J11">
      <formula1>1</formula1>
    </dataValidation>
    <dataValidation type="whole" operator="greaterThanOrEqual" allowBlank="1" showInputMessage="1" showErrorMessage="1" error="延べ面積が1㎡以上である必要があります。_x000a_※小数点以下は切り捨て" sqref="E12:J12">
      <formula1>1</formula1>
    </dataValidation>
    <dataValidation type="date" operator="greaterThanOrEqual" allowBlank="1" showInputMessage="1" showErrorMessage="1" error="日付で入力して下さい。_x000a_&quot;2023/1/1&quot;の様にご入力下さい。" sqref="I5:J5">
      <formula1>1</formula1>
    </dataValidation>
    <dataValidation type="list" allowBlank="1" showInputMessage="1" showErrorMessage="1" sqref="E8">
      <formula1>"新規,既存"</formula1>
    </dataValidation>
    <dataValidation type="list" allowBlank="1" showInputMessage="1" showErrorMessage="1" sqref="E10">
      <formula1>"新築,改修"</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72"/>
  <sheetViews>
    <sheetView showGridLines="0" view="pageBreakPreview" zoomScaleNormal="100" zoomScaleSheetLayoutView="100" workbookViewId="0">
      <pane xSplit="3" ySplit="4" topLeftCell="D5" activePane="bottomRight" state="frozen"/>
      <selection activeCell="A12" sqref="A12:J12"/>
      <selection pane="topRight" activeCell="A12" sqref="A12:J12"/>
      <selection pane="bottomLeft" activeCell="A12" sqref="A12:J12"/>
      <selection pane="bottomRight" activeCell="B5" sqref="B5:B6"/>
    </sheetView>
  </sheetViews>
  <sheetFormatPr defaultRowHeight="18.75" x14ac:dyDescent="0.4"/>
  <cols>
    <col min="1" max="1" width="3.625" customWidth="1"/>
    <col min="2" max="2" width="11.125" customWidth="1"/>
    <col min="3" max="3" width="25.625" customWidth="1"/>
    <col min="4" max="4" width="10.25" bestFit="1" customWidth="1"/>
    <col min="5" max="5" width="11" customWidth="1"/>
    <col min="6" max="6" width="11.125" customWidth="1"/>
    <col min="7" max="8" width="12.625" style="22" customWidth="1"/>
    <col min="9" max="10" width="12.625" customWidth="1"/>
    <col min="11" max="11" width="20.625" customWidth="1"/>
    <col min="12" max="13" width="12.625" customWidth="1"/>
    <col min="14" max="14" width="20.625" style="23" customWidth="1"/>
    <col min="15" max="15" width="20.625" customWidth="1"/>
    <col min="16" max="25" width="12.125" customWidth="1"/>
  </cols>
  <sheetData>
    <row r="1" spans="1:25" ht="25.5" x14ac:dyDescent="0.4">
      <c r="A1" s="12" t="s">
        <v>336</v>
      </c>
      <c r="B1" s="12"/>
      <c r="K1" s="10"/>
      <c r="L1" s="10"/>
      <c r="M1" s="10"/>
      <c r="N1" s="100"/>
      <c r="O1" s="10"/>
      <c r="P1" s="10"/>
      <c r="Q1" s="10"/>
      <c r="R1" s="10"/>
      <c r="S1" s="10"/>
      <c r="T1" s="10"/>
      <c r="U1" s="10"/>
      <c r="V1" s="10"/>
      <c r="W1" s="10"/>
      <c r="X1" s="10"/>
      <c r="Y1" s="99"/>
    </row>
    <row r="2" spans="1:25" ht="46.5" customHeight="1" x14ac:dyDescent="0.4">
      <c r="A2" s="98" t="s">
        <v>1358</v>
      </c>
      <c r="B2" s="98"/>
      <c r="C2" s="11"/>
      <c r="D2" s="11"/>
      <c r="E2" s="11"/>
      <c r="F2" s="11"/>
      <c r="G2" s="97"/>
      <c r="H2" s="97"/>
      <c r="I2" s="11"/>
      <c r="J2" s="11"/>
      <c r="K2" s="11"/>
      <c r="L2" s="11"/>
      <c r="M2" s="134"/>
      <c r="N2" s="134"/>
      <c r="O2" s="134"/>
      <c r="P2" s="134"/>
      <c r="Q2" s="134"/>
      <c r="R2" s="134"/>
      <c r="S2" s="134"/>
      <c r="T2" s="134"/>
      <c r="U2" s="134"/>
      <c r="V2" s="134"/>
      <c r="W2" s="134"/>
      <c r="X2" s="134"/>
      <c r="Y2" s="135" t="str">
        <f>IF('①交付（変更）申請書'!$E$7="","",'①交付（変更）申請書'!$E$7)</f>
        <v/>
      </c>
    </row>
    <row r="3" spans="1:25" x14ac:dyDescent="0.4">
      <c r="A3" s="188"/>
      <c r="B3" s="188" t="s">
        <v>314</v>
      </c>
      <c r="C3" s="190" t="s">
        <v>0</v>
      </c>
      <c r="D3" s="191" t="s">
        <v>346</v>
      </c>
      <c r="E3" s="193" t="s">
        <v>334</v>
      </c>
      <c r="F3" s="194"/>
      <c r="G3" s="193" t="s">
        <v>347</v>
      </c>
      <c r="H3" s="195"/>
      <c r="I3" s="193" t="s">
        <v>348</v>
      </c>
      <c r="J3" s="195"/>
      <c r="K3" s="193" t="s">
        <v>349</v>
      </c>
      <c r="L3" s="196"/>
      <c r="M3" s="196"/>
      <c r="N3" s="196"/>
      <c r="O3" s="195"/>
      <c r="P3" s="197" t="s">
        <v>350</v>
      </c>
      <c r="Q3" s="197"/>
      <c r="R3" s="197"/>
      <c r="S3" s="197"/>
      <c r="T3" s="197"/>
      <c r="U3" s="197"/>
      <c r="V3" s="197"/>
      <c r="W3" s="197"/>
      <c r="X3" s="197"/>
      <c r="Y3" s="197"/>
    </row>
    <row r="4" spans="1:25" ht="63" x14ac:dyDescent="0.4">
      <c r="A4" s="189"/>
      <c r="B4" s="189"/>
      <c r="C4" s="190"/>
      <c r="D4" s="192"/>
      <c r="E4" s="93" t="s">
        <v>351</v>
      </c>
      <c r="F4" s="104" t="s">
        <v>352</v>
      </c>
      <c r="G4" s="96" t="s">
        <v>353</v>
      </c>
      <c r="H4" s="96" t="s">
        <v>354</v>
      </c>
      <c r="I4" s="104" t="s">
        <v>355</v>
      </c>
      <c r="J4" s="104" t="s">
        <v>356</v>
      </c>
      <c r="K4" s="104" t="s">
        <v>357</v>
      </c>
      <c r="L4" s="104" t="s">
        <v>355</v>
      </c>
      <c r="M4" s="104" t="s">
        <v>356</v>
      </c>
      <c r="N4" s="95" t="s">
        <v>358</v>
      </c>
      <c r="O4" s="104" t="s">
        <v>359</v>
      </c>
      <c r="P4" s="94" t="s">
        <v>360</v>
      </c>
      <c r="Q4" s="94" t="s">
        <v>361</v>
      </c>
      <c r="R4" s="94" t="s">
        <v>362</v>
      </c>
      <c r="S4" s="94" t="s">
        <v>363</v>
      </c>
      <c r="T4" s="94" t="s">
        <v>364</v>
      </c>
      <c r="U4" s="94" t="s">
        <v>365</v>
      </c>
      <c r="V4" s="94" t="s">
        <v>366</v>
      </c>
      <c r="W4" s="93" t="s">
        <v>367</v>
      </c>
      <c r="X4" s="93" t="s">
        <v>368</v>
      </c>
      <c r="Y4" s="93" t="s">
        <v>369</v>
      </c>
    </row>
    <row r="5" spans="1:25" ht="15.75" customHeight="1" x14ac:dyDescent="0.4">
      <c r="A5" s="139">
        <v>1</v>
      </c>
      <c r="B5" s="198"/>
      <c r="C5" s="200"/>
      <c r="D5" s="202"/>
      <c r="E5" s="49"/>
      <c r="F5" s="49"/>
      <c r="G5" s="92"/>
      <c r="H5" s="92"/>
      <c r="I5" s="200"/>
      <c r="J5" s="200"/>
      <c r="K5" s="200"/>
      <c r="L5" s="200"/>
      <c r="M5" s="200"/>
      <c r="N5" s="203"/>
      <c r="O5" s="200"/>
      <c r="P5" s="91"/>
      <c r="Q5" s="91"/>
      <c r="R5" s="91"/>
      <c r="S5" s="91"/>
      <c r="T5" s="91"/>
      <c r="U5" s="91"/>
      <c r="V5" s="91"/>
      <c r="W5" s="88" t="str">
        <f t="shared" ref="W5:W36" si="0">IF(IF(E5="設計",SUM(P5:V5),IF(AND(E5="設計・施工",F5="設計費"),SUM(P5:V5),""))=0,"",IF(E5="設計",SUM(P5:V5),IF(AND(E5="設計・施工",F5="設計費"),SUM(P5:V5),"")))</f>
        <v/>
      </c>
      <c r="X5" s="88" t="str">
        <f t="shared" ref="X5:X36" si="1">IF(IF(E5="施工",SUM(P5:V5),IF(AND(E5="設計・施工",F5="建設工事費"),SUM(P5:V5),""))=0,"",IF(E5="施工",SUM(P5:V5),IF(AND(E5="設計・施工",F5="建設工事費"),SUM(P5:V5),"")))</f>
        <v/>
      </c>
      <c r="Y5" s="88" t="str">
        <f t="shared" ref="Y5:Y36" si="2">IF(SUM(W5:X5)=0,"",SUM(W5:X5))</f>
        <v/>
      </c>
    </row>
    <row r="6" spans="1:25" ht="15.75" customHeight="1" x14ac:dyDescent="0.4">
      <c r="A6" s="140"/>
      <c r="B6" s="199"/>
      <c r="C6" s="201"/>
      <c r="D6" s="202"/>
      <c r="E6" s="50"/>
      <c r="F6" s="50"/>
      <c r="G6" s="90"/>
      <c r="H6" s="90"/>
      <c r="I6" s="201"/>
      <c r="J6" s="201"/>
      <c r="K6" s="201"/>
      <c r="L6" s="201"/>
      <c r="M6" s="201"/>
      <c r="N6" s="204"/>
      <c r="O6" s="201"/>
      <c r="P6" s="89"/>
      <c r="Q6" s="89"/>
      <c r="R6" s="89"/>
      <c r="S6" s="89"/>
      <c r="T6" s="89"/>
      <c r="U6" s="89"/>
      <c r="V6" s="89"/>
      <c r="W6" s="84" t="str">
        <f t="shared" si="0"/>
        <v/>
      </c>
      <c r="X6" s="84" t="str">
        <f t="shared" si="1"/>
        <v/>
      </c>
      <c r="Y6" s="84" t="str">
        <f t="shared" si="2"/>
        <v/>
      </c>
    </row>
    <row r="7" spans="1:25" ht="15.75" customHeight="1" x14ac:dyDescent="0.4">
      <c r="A7" s="139">
        <v>2</v>
      </c>
      <c r="B7" s="198"/>
      <c r="C7" s="200"/>
      <c r="D7" s="202"/>
      <c r="E7" s="49"/>
      <c r="F7" s="49"/>
      <c r="G7" s="92"/>
      <c r="H7" s="92"/>
      <c r="I7" s="200"/>
      <c r="J7" s="200"/>
      <c r="K7" s="200"/>
      <c r="L7" s="200"/>
      <c r="M7" s="200"/>
      <c r="N7" s="203"/>
      <c r="O7" s="200"/>
      <c r="P7" s="91"/>
      <c r="Q7" s="91"/>
      <c r="R7" s="91"/>
      <c r="S7" s="91"/>
      <c r="T7" s="91"/>
      <c r="U7" s="91"/>
      <c r="V7" s="91"/>
      <c r="W7" s="88" t="str">
        <f t="shared" si="0"/>
        <v/>
      </c>
      <c r="X7" s="88" t="str">
        <f t="shared" si="1"/>
        <v/>
      </c>
      <c r="Y7" s="88" t="str">
        <f t="shared" si="2"/>
        <v/>
      </c>
    </row>
    <row r="8" spans="1:25" ht="15.75" customHeight="1" x14ac:dyDescent="0.4">
      <c r="A8" s="140"/>
      <c r="B8" s="199"/>
      <c r="C8" s="201"/>
      <c r="D8" s="202"/>
      <c r="E8" s="50"/>
      <c r="F8" s="50"/>
      <c r="G8" s="90"/>
      <c r="H8" s="90"/>
      <c r="I8" s="201"/>
      <c r="J8" s="201"/>
      <c r="K8" s="201"/>
      <c r="L8" s="201"/>
      <c r="M8" s="201"/>
      <c r="N8" s="204"/>
      <c r="O8" s="201"/>
      <c r="P8" s="89"/>
      <c r="Q8" s="89"/>
      <c r="R8" s="89"/>
      <c r="S8" s="89"/>
      <c r="T8" s="89"/>
      <c r="U8" s="89"/>
      <c r="V8" s="89"/>
      <c r="W8" s="84" t="str">
        <f t="shared" si="0"/>
        <v/>
      </c>
      <c r="X8" s="84" t="str">
        <f t="shared" si="1"/>
        <v/>
      </c>
      <c r="Y8" s="84" t="str">
        <f t="shared" si="2"/>
        <v/>
      </c>
    </row>
    <row r="9" spans="1:25" ht="15.75" customHeight="1" x14ac:dyDescent="0.4">
      <c r="A9" s="139">
        <v>3</v>
      </c>
      <c r="B9" s="198"/>
      <c r="C9" s="200"/>
      <c r="D9" s="202"/>
      <c r="E9" s="49"/>
      <c r="F9" s="49"/>
      <c r="G9" s="92"/>
      <c r="H9" s="92"/>
      <c r="I9" s="200"/>
      <c r="J9" s="200"/>
      <c r="K9" s="200"/>
      <c r="L9" s="200"/>
      <c r="M9" s="200"/>
      <c r="N9" s="203"/>
      <c r="O9" s="200"/>
      <c r="P9" s="91"/>
      <c r="Q9" s="91"/>
      <c r="R9" s="91"/>
      <c r="S9" s="91"/>
      <c r="T9" s="91"/>
      <c r="U9" s="91"/>
      <c r="V9" s="91"/>
      <c r="W9" s="88" t="str">
        <f t="shared" si="0"/>
        <v/>
      </c>
      <c r="X9" s="88" t="str">
        <f t="shared" si="1"/>
        <v/>
      </c>
      <c r="Y9" s="88" t="str">
        <f t="shared" si="2"/>
        <v/>
      </c>
    </row>
    <row r="10" spans="1:25" ht="15.75" customHeight="1" x14ac:dyDescent="0.4">
      <c r="A10" s="140"/>
      <c r="B10" s="199"/>
      <c r="C10" s="201"/>
      <c r="D10" s="202"/>
      <c r="E10" s="50"/>
      <c r="F10" s="50"/>
      <c r="G10" s="90"/>
      <c r="H10" s="90"/>
      <c r="I10" s="201"/>
      <c r="J10" s="201"/>
      <c r="K10" s="201"/>
      <c r="L10" s="201"/>
      <c r="M10" s="201"/>
      <c r="N10" s="204"/>
      <c r="O10" s="201"/>
      <c r="P10" s="89"/>
      <c r="Q10" s="89"/>
      <c r="R10" s="89"/>
      <c r="S10" s="89"/>
      <c r="T10" s="89"/>
      <c r="U10" s="89"/>
      <c r="V10" s="89"/>
      <c r="W10" s="84" t="str">
        <f t="shared" si="0"/>
        <v/>
      </c>
      <c r="X10" s="84" t="str">
        <f t="shared" si="1"/>
        <v/>
      </c>
      <c r="Y10" s="84" t="str">
        <f t="shared" si="2"/>
        <v/>
      </c>
    </row>
    <row r="11" spans="1:25" ht="15.75" customHeight="1" x14ac:dyDescent="0.4">
      <c r="A11" s="139">
        <v>4</v>
      </c>
      <c r="B11" s="198"/>
      <c r="C11" s="200"/>
      <c r="D11" s="202"/>
      <c r="E11" s="49"/>
      <c r="F11" s="49"/>
      <c r="G11" s="92"/>
      <c r="H11" s="92"/>
      <c r="I11" s="200"/>
      <c r="J11" s="200"/>
      <c r="K11" s="200"/>
      <c r="L11" s="200"/>
      <c r="M11" s="200"/>
      <c r="N11" s="203"/>
      <c r="O11" s="200"/>
      <c r="P11" s="91"/>
      <c r="Q11" s="91"/>
      <c r="R11" s="91"/>
      <c r="S11" s="91"/>
      <c r="T11" s="91"/>
      <c r="U11" s="91"/>
      <c r="V11" s="91"/>
      <c r="W11" s="88" t="str">
        <f t="shared" si="0"/>
        <v/>
      </c>
      <c r="X11" s="88" t="str">
        <f t="shared" si="1"/>
        <v/>
      </c>
      <c r="Y11" s="88" t="str">
        <f t="shared" si="2"/>
        <v/>
      </c>
    </row>
    <row r="12" spans="1:25" ht="15.75" customHeight="1" x14ac:dyDescent="0.4">
      <c r="A12" s="140"/>
      <c r="B12" s="199"/>
      <c r="C12" s="205"/>
      <c r="D12" s="202"/>
      <c r="E12" s="50"/>
      <c r="F12" s="50"/>
      <c r="G12" s="90"/>
      <c r="H12" s="90"/>
      <c r="I12" s="205"/>
      <c r="J12" s="205"/>
      <c r="K12" s="205"/>
      <c r="L12" s="205"/>
      <c r="M12" s="205"/>
      <c r="N12" s="206"/>
      <c r="O12" s="201"/>
      <c r="P12" s="89"/>
      <c r="Q12" s="89"/>
      <c r="R12" s="89"/>
      <c r="S12" s="89"/>
      <c r="T12" s="89"/>
      <c r="U12" s="89"/>
      <c r="V12" s="89"/>
      <c r="W12" s="84" t="str">
        <f t="shared" si="0"/>
        <v/>
      </c>
      <c r="X12" s="84" t="str">
        <f t="shared" si="1"/>
        <v/>
      </c>
      <c r="Y12" s="84" t="str">
        <f t="shared" si="2"/>
        <v/>
      </c>
    </row>
    <row r="13" spans="1:25" ht="15.75" customHeight="1" x14ac:dyDescent="0.4">
      <c r="A13" s="139">
        <v>5</v>
      </c>
      <c r="B13" s="198"/>
      <c r="C13" s="200"/>
      <c r="D13" s="202"/>
      <c r="E13" s="51"/>
      <c r="F13" s="51"/>
      <c r="G13" s="92"/>
      <c r="H13" s="92"/>
      <c r="I13" s="200"/>
      <c r="J13" s="200"/>
      <c r="K13" s="200"/>
      <c r="L13" s="200"/>
      <c r="M13" s="200"/>
      <c r="N13" s="203"/>
      <c r="O13" s="200"/>
      <c r="P13" s="91"/>
      <c r="Q13" s="91"/>
      <c r="R13" s="91"/>
      <c r="S13" s="91"/>
      <c r="T13" s="91"/>
      <c r="U13" s="91"/>
      <c r="V13" s="91"/>
      <c r="W13" s="88" t="str">
        <f t="shared" si="0"/>
        <v/>
      </c>
      <c r="X13" s="88" t="str">
        <f t="shared" si="1"/>
        <v/>
      </c>
      <c r="Y13" s="88" t="str">
        <f t="shared" si="2"/>
        <v/>
      </c>
    </row>
    <row r="14" spans="1:25" ht="15.75" customHeight="1" x14ac:dyDescent="0.4">
      <c r="A14" s="140"/>
      <c r="B14" s="199"/>
      <c r="C14" s="205"/>
      <c r="D14" s="202"/>
      <c r="E14" s="52"/>
      <c r="F14" s="52"/>
      <c r="G14" s="90"/>
      <c r="H14" s="90"/>
      <c r="I14" s="205"/>
      <c r="J14" s="205"/>
      <c r="K14" s="205"/>
      <c r="L14" s="205"/>
      <c r="M14" s="205"/>
      <c r="N14" s="206"/>
      <c r="O14" s="205"/>
      <c r="P14" s="89"/>
      <c r="Q14" s="89"/>
      <c r="R14" s="89"/>
      <c r="S14" s="89"/>
      <c r="T14" s="89"/>
      <c r="U14" s="89"/>
      <c r="V14" s="89"/>
      <c r="W14" s="84" t="str">
        <f t="shared" si="0"/>
        <v/>
      </c>
      <c r="X14" s="84" t="str">
        <f t="shared" si="1"/>
        <v/>
      </c>
      <c r="Y14" s="84" t="str">
        <f t="shared" si="2"/>
        <v/>
      </c>
    </row>
    <row r="15" spans="1:25" ht="15.75" customHeight="1" x14ac:dyDescent="0.4">
      <c r="A15" s="139">
        <v>6</v>
      </c>
      <c r="B15" s="198"/>
      <c r="C15" s="200"/>
      <c r="D15" s="202"/>
      <c r="E15" s="49"/>
      <c r="F15" s="49"/>
      <c r="G15" s="92"/>
      <c r="H15" s="92"/>
      <c r="I15" s="200"/>
      <c r="J15" s="200"/>
      <c r="K15" s="200"/>
      <c r="L15" s="200"/>
      <c r="M15" s="200"/>
      <c r="N15" s="203"/>
      <c r="O15" s="200"/>
      <c r="P15" s="91"/>
      <c r="Q15" s="91"/>
      <c r="R15" s="91"/>
      <c r="S15" s="91"/>
      <c r="T15" s="91"/>
      <c r="U15" s="91"/>
      <c r="V15" s="91"/>
      <c r="W15" s="88" t="str">
        <f t="shared" si="0"/>
        <v/>
      </c>
      <c r="X15" s="88" t="str">
        <f t="shared" si="1"/>
        <v/>
      </c>
      <c r="Y15" s="88" t="str">
        <f t="shared" si="2"/>
        <v/>
      </c>
    </row>
    <row r="16" spans="1:25" ht="15.75" customHeight="1" x14ac:dyDescent="0.4">
      <c r="A16" s="140"/>
      <c r="B16" s="199"/>
      <c r="C16" s="205"/>
      <c r="D16" s="202"/>
      <c r="E16" s="50"/>
      <c r="F16" s="50"/>
      <c r="G16" s="90"/>
      <c r="H16" s="90"/>
      <c r="I16" s="205"/>
      <c r="J16" s="205"/>
      <c r="K16" s="205"/>
      <c r="L16" s="205"/>
      <c r="M16" s="205"/>
      <c r="N16" s="206"/>
      <c r="O16" s="205"/>
      <c r="P16" s="89"/>
      <c r="Q16" s="89"/>
      <c r="R16" s="89"/>
      <c r="S16" s="89"/>
      <c r="T16" s="89"/>
      <c r="U16" s="89"/>
      <c r="V16" s="89"/>
      <c r="W16" s="84" t="str">
        <f t="shared" si="0"/>
        <v/>
      </c>
      <c r="X16" s="84" t="str">
        <f t="shared" si="1"/>
        <v/>
      </c>
      <c r="Y16" s="84" t="str">
        <f t="shared" si="2"/>
        <v/>
      </c>
    </row>
    <row r="17" spans="1:25" ht="15.75" customHeight="1" x14ac:dyDescent="0.4">
      <c r="A17" s="139">
        <v>7</v>
      </c>
      <c r="B17" s="198"/>
      <c r="C17" s="200"/>
      <c r="D17" s="202"/>
      <c r="E17" s="51"/>
      <c r="F17" s="51"/>
      <c r="G17" s="92"/>
      <c r="H17" s="92"/>
      <c r="I17" s="200"/>
      <c r="J17" s="200"/>
      <c r="K17" s="200"/>
      <c r="L17" s="200"/>
      <c r="M17" s="200"/>
      <c r="N17" s="203"/>
      <c r="O17" s="200"/>
      <c r="P17" s="91"/>
      <c r="Q17" s="91"/>
      <c r="R17" s="91"/>
      <c r="S17" s="91"/>
      <c r="T17" s="91"/>
      <c r="U17" s="91"/>
      <c r="V17" s="91"/>
      <c r="W17" s="88" t="str">
        <f t="shared" si="0"/>
        <v/>
      </c>
      <c r="X17" s="88" t="str">
        <f t="shared" si="1"/>
        <v/>
      </c>
      <c r="Y17" s="88" t="str">
        <f t="shared" si="2"/>
        <v/>
      </c>
    </row>
    <row r="18" spans="1:25" ht="15.75" customHeight="1" x14ac:dyDescent="0.4">
      <c r="A18" s="140"/>
      <c r="B18" s="199"/>
      <c r="C18" s="205"/>
      <c r="D18" s="202"/>
      <c r="E18" s="52"/>
      <c r="F18" s="52"/>
      <c r="G18" s="90"/>
      <c r="H18" s="90"/>
      <c r="I18" s="205"/>
      <c r="J18" s="205"/>
      <c r="K18" s="205"/>
      <c r="L18" s="205"/>
      <c r="M18" s="205"/>
      <c r="N18" s="206"/>
      <c r="O18" s="205"/>
      <c r="P18" s="89"/>
      <c r="Q18" s="89"/>
      <c r="R18" s="89"/>
      <c r="S18" s="89"/>
      <c r="T18" s="89"/>
      <c r="U18" s="89"/>
      <c r="V18" s="89"/>
      <c r="W18" s="84" t="str">
        <f t="shared" si="0"/>
        <v/>
      </c>
      <c r="X18" s="84" t="str">
        <f t="shared" si="1"/>
        <v/>
      </c>
      <c r="Y18" s="84" t="str">
        <f t="shared" si="2"/>
        <v/>
      </c>
    </row>
    <row r="19" spans="1:25" ht="15.75" customHeight="1" x14ac:dyDescent="0.4">
      <c r="A19" s="139">
        <v>8</v>
      </c>
      <c r="B19" s="198"/>
      <c r="C19" s="200"/>
      <c r="D19" s="202"/>
      <c r="E19" s="49"/>
      <c r="F19" s="49"/>
      <c r="G19" s="92"/>
      <c r="H19" s="92"/>
      <c r="I19" s="200"/>
      <c r="J19" s="200"/>
      <c r="K19" s="200"/>
      <c r="L19" s="200"/>
      <c r="M19" s="200"/>
      <c r="N19" s="203"/>
      <c r="O19" s="200"/>
      <c r="P19" s="91"/>
      <c r="Q19" s="91"/>
      <c r="R19" s="91"/>
      <c r="S19" s="91"/>
      <c r="T19" s="91"/>
      <c r="U19" s="91"/>
      <c r="V19" s="91"/>
      <c r="W19" s="88" t="str">
        <f t="shared" si="0"/>
        <v/>
      </c>
      <c r="X19" s="88" t="str">
        <f t="shared" si="1"/>
        <v/>
      </c>
      <c r="Y19" s="88" t="str">
        <f t="shared" si="2"/>
        <v/>
      </c>
    </row>
    <row r="20" spans="1:25" ht="15.75" customHeight="1" x14ac:dyDescent="0.4">
      <c r="A20" s="140"/>
      <c r="B20" s="199"/>
      <c r="C20" s="205"/>
      <c r="D20" s="202"/>
      <c r="E20" s="50"/>
      <c r="F20" s="50"/>
      <c r="G20" s="90"/>
      <c r="H20" s="90"/>
      <c r="I20" s="205"/>
      <c r="J20" s="205"/>
      <c r="K20" s="205"/>
      <c r="L20" s="205"/>
      <c r="M20" s="205"/>
      <c r="N20" s="206"/>
      <c r="O20" s="205"/>
      <c r="P20" s="89"/>
      <c r="Q20" s="89"/>
      <c r="R20" s="89"/>
      <c r="S20" s="89"/>
      <c r="T20" s="89"/>
      <c r="U20" s="89"/>
      <c r="V20" s="89"/>
      <c r="W20" s="84" t="str">
        <f t="shared" si="0"/>
        <v/>
      </c>
      <c r="X20" s="84" t="str">
        <f t="shared" si="1"/>
        <v/>
      </c>
      <c r="Y20" s="84" t="str">
        <f t="shared" si="2"/>
        <v/>
      </c>
    </row>
    <row r="21" spans="1:25" ht="15.75" customHeight="1" x14ac:dyDescent="0.4">
      <c r="A21" s="139">
        <v>9</v>
      </c>
      <c r="B21" s="198"/>
      <c r="C21" s="200"/>
      <c r="D21" s="202"/>
      <c r="E21" s="51"/>
      <c r="F21" s="51"/>
      <c r="G21" s="92"/>
      <c r="H21" s="92"/>
      <c r="I21" s="200"/>
      <c r="J21" s="200"/>
      <c r="K21" s="200"/>
      <c r="L21" s="200"/>
      <c r="M21" s="200"/>
      <c r="N21" s="203"/>
      <c r="O21" s="207"/>
      <c r="P21" s="91"/>
      <c r="Q21" s="91"/>
      <c r="R21" s="91"/>
      <c r="S21" s="91"/>
      <c r="T21" s="91"/>
      <c r="U21" s="91"/>
      <c r="V21" s="91"/>
      <c r="W21" s="88" t="str">
        <f t="shared" si="0"/>
        <v/>
      </c>
      <c r="X21" s="88" t="str">
        <f t="shared" si="1"/>
        <v/>
      </c>
      <c r="Y21" s="88" t="str">
        <f t="shared" si="2"/>
        <v/>
      </c>
    </row>
    <row r="22" spans="1:25" ht="15.75" customHeight="1" x14ac:dyDescent="0.4">
      <c r="A22" s="140"/>
      <c r="B22" s="199"/>
      <c r="C22" s="205"/>
      <c r="D22" s="202"/>
      <c r="E22" s="52"/>
      <c r="F22" s="52"/>
      <c r="G22" s="90"/>
      <c r="H22" s="90"/>
      <c r="I22" s="201"/>
      <c r="J22" s="205"/>
      <c r="K22" s="205"/>
      <c r="L22" s="205"/>
      <c r="M22" s="205"/>
      <c r="N22" s="206"/>
      <c r="O22" s="205"/>
      <c r="P22" s="89"/>
      <c r="Q22" s="89"/>
      <c r="R22" s="89"/>
      <c r="S22" s="89"/>
      <c r="T22" s="89"/>
      <c r="U22" s="89"/>
      <c r="V22" s="89"/>
      <c r="W22" s="84" t="str">
        <f t="shared" si="0"/>
        <v/>
      </c>
      <c r="X22" s="84" t="str">
        <f t="shared" si="1"/>
        <v/>
      </c>
      <c r="Y22" s="84" t="str">
        <f t="shared" si="2"/>
        <v/>
      </c>
    </row>
    <row r="23" spans="1:25" ht="15.75" customHeight="1" x14ac:dyDescent="0.4">
      <c r="A23" s="139">
        <v>10</v>
      </c>
      <c r="B23" s="198"/>
      <c r="C23" s="200"/>
      <c r="D23" s="202"/>
      <c r="E23" s="49"/>
      <c r="F23" s="49"/>
      <c r="G23" s="92"/>
      <c r="H23" s="92"/>
      <c r="I23" s="200"/>
      <c r="J23" s="200"/>
      <c r="K23" s="200"/>
      <c r="L23" s="200"/>
      <c r="M23" s="200"/>
      <c r="N23" s="203"/>
      <c r="O23" s="200"/>
      <c r="P23" s="91"/>
      <c r="Q23" s="91"/>
      <c r="R23" s="91"/>
      <c r="S23" s="91"/>
      <c r="T23" s="91"/>
      <c r="U23" s="91"/>
      <c r="V23" s="91"/>
      <c r="W23" s="88" t="str">
        <f t="shared" si="0"/>
        <v/>
      </c>
      <c r="X23" s="88" t="str">
        <f t="shared" si="1"/>
        <v/>
      </c>
      <c r="Y23" s="88" t="str">
        <f t="shared" si="2"/>
        <v/>
      </c>
    </row>
    <row r="24" spans="1:25" ht="15.75" customHeight="1" x14ac:dyDescent="0.4">
      <c r="A24" s="140"/>
      <c r="B24" s="199"/>
      <c r="C24" s="205"/>
      <c r="D24" s="202"/>
      <c r="E24" s="50"/>
      <c r="F24" s="50"/>
      <c r="G24" s="90"/>
      <c r="H24" s="90"/>
      <c r="I24" s="205"/>
      <c r="J24" s="205"/>
      <c r="K24" s="205"/>
      <c r="L24" s="205"/>
      <c r="M24" s="205"/>
      <c r="N24" s="206"/>
      <c r="O24" s="205"/>
      <c r="P24" s="89"/>
      <c r="Q24" s="89"/>
      <c r="R24" s="89"/>
      <c r="S24" s="89"/>
      <c r="T24" s="89"/>
      <c r="U24" s="89"/>
      <c r="V24" s="89"/>
      <c r="W24" s="84" t="str">
        <f t="shared" si="0"/>
        <v/>
      </c>
      <c r="X24" s="84" t="str">
        <f t="shared" si="1"/>
        <v/>
      </c>
      <c r="Y24" s="84" t="str">
        <f t="shared" si="2"/>
        <v/>
      </c>
    </row>
    <row r="25" spans="1:25" ht="15.75" customHeight="1" x14ac:dyDescent="0.4">
      <c r="A25" s="139">
        <v>11</v>
      </c>
      <c r="B25" s="198"/>
      <c r="C25" s="200"/>
      <c r="D25" s="202"/>
      <c r="E25" s="51"/>
      <c r="F25" s="51"/>
      <c r="G25" s="92"/>
      <c r="H25" s="92"/>
      <c r="I25" s="200"/>
      <c r="J25" s="200"/>
      <c r="K25" s="200"/>
      <c r="L25" s="200"/>
      <c r="M25" s="200"/>
      <c r="N25" s="203"/>
      <c r="O25" s="200"/>
      <c r="P25" s="91"/>
      <c r="Q25" s="91"/>
      <c r="R25" s="91"/>
      <c r="S25" s="91"/>
      <c r="T25" s="91"/>
      <c r="U25" s="91"/>
      <c r="V25" s="91"/>
      <c r="W25" s="88" t="str">
        <f t="shared" si="0"/>
        <v/>
      </c>
      <c r="X25" s="88" t="str">
        <f t="shared" si="1"/>
        <v/>
      </c>
      <c r="Y25" s="88" t="str">
        <f t="shared" si="2"/>
        <v/>
      </c>
    </row>
    <row r="26" spans="1:25" ht="15.75" customHeight="1" x14ac:dyDescent="0.4">
      <c r="A26" s="140"/>
      <c r="B26" s="199"/>
      <c r="C26" s="205"/>
      <c r="D26" s="202"/>
      <c r="E26" s="52"/>
      <c r="F26" s="52"/>
      <c r="G26" s="90"/>
      <c r="H26" s="90"/>
      <c r="I26" s="205"/>
      <c r="J26" s="205"/>
      <c r="K26" s="205"/>
      <c r="L26" s="205"/>
      <c r="M26" s="205"/>
      <c r="N26" s="206"/>
      <c r="O26" s="205"/>
      <c r="P26" s="89"/>
      <c r="Q26" s="89"/>
      <c r="R26" s="89"/>
      <c r="S26" s="89"/>
      <c r="T26" s="89"/>
      <c r="U26" s="89"/>
      <c r="V26" s="89"/>
      <c r="W26" s="84" t="str">
        <f t="shared" si="0"/>
        <v/>
      </c>
      <c r="X26" s="84" t="str">
        <f t="shared" si="1"/>
        <v/>
      </c>
      <c r="Y26" s="84" t="str">
        <f t="shared" si="2"/>
        <v/>
      </c>
    </row>
    <row r="27" spans="1:25" ht="15.75" customHeight="1" x14ac:dyDescent="0.4">
      <c r="A27" s="139">
        <v>12</v>
      </c>
      <c r="B27" s="198"/>
      <c r="C27" s="200"/>
      <c r="D27" s="202"/>
      <c r="E27" s="49"/>
      <c r="F27" s="49"/>
      <c r="G27" s="92"/>
      <c r="H27" s="92"/>
      <c r="I27" s="200"/>
      <c r="J27" s="207"/>
      <c r="K27" s="207"/>
      <c r="L27" s="207"/>
      <c r="M27" s="207"/>
      <c r="N27" s="203"/>
      <c r="O27" s="207"/>
      <c r="P27" s="91"/>
      <c r="Q27" s="91"/>
      <c r="R27" s="91"/>
      <c r="S27" s="91"/>
      <c r="T27" s="91"/>
      <c r="U27" s="91"/>
      <c r="V27" s="91"/>
      <c r="W27" s="88" t="str">
        <f t="shared" si="0"/>
        <v/>
      </c>
      <c r="X27" s="88" t="str">
        <f t="shared" si="1"/>
        <v/>
      </c>
      <c r="Y27" s="88" t="str">
        <f t="shared" si="2"/>
        <v/>
      </c>
    </row>
    <row r="28" spans="1:25" ht="15.75" customHeight="1" x14ac:dyDescent="0.4">
      <c r="A28" s="140"/>
      <c r="B28" s="199"/>
      <c r="C28" s="205"/>
      <c r="D28" s="202"/>
      <c r="E28" s="50"/>
      <c r="F28" s="50"/>
      <c r="G28" s="90"/>
      <c r="H28" s="90"/>
      <c r="I28" s="205"/>
      <c r="J28" s="205"/>
      <c r="K28" s="205"/>
      <c r="L28" s="205"/>
      <c r="M28" s="205"/>
      <c r="N28" s="206"/>
      <c r="O28" s="205"/>
      <c r="P28" s="89"/>
      <c r="Q28" s="89"/>
      <c r="R28" s="89"/>
      <c r="S28" s="89"/>
      <c r="T28" s="89"/>
      <c r="U28" s="89"/>
      <c r="V28" s="89"/>
      <c r="W28" s="84" t="str">
        <f t="shared" si="0"/>
        <v/>
      </c>
      <c r="X28" s="84" t="str">
        <f t="shared" si="1"/>
        <v/>
      </c>
      <c r="Y28" s="84" t="str">
        <f t="shared" si="2"/>
        <v/>
      </c>
    </row>
    <row r="29" spans="1:25" ht="15.75" customHeight="1" x14ac:dyDescent="0.4">
      <c r="A29" s="139">
        <v>13</v>
      </c>
      <c r="B29" s="198"/>
      <c r="C29" s="200"/>
      <c r="D29" s="202"/>
      <c r="E29" s="51"/>
      <c r="F29" s="51"/>
      <c r="G29" s="92"/>
      <c r="H29" s="92"/>
      <c r="I29" s="200"/>
      <c r="J29" s="200"/>
      <c r="K29" s="200"/>
      <c r="L29" s="200"/>
      <c r="M29" s="200"/>
      <c r="N29" s="203"/>
      <c r="O29" s="200"/>
      <c r="P29" s="91"/>
      <c r="Q29" s="91"/>
      <c r="R29" s="91"/>
      <c r="S29" s="91"/>
      <c r="T29" s="91"/>
      <c r="U29" s="91"/>
      <c r="V29" s="91"/>
      <c r="W29" s="88" t="str">
        <f t="shared" si="0"/>
        <v/>
      </c>
      <c r="X29" s="88" t="str">
        <f t="shared" si="1"/>
        <v/>
      </c>
      <c r="Y29" s="88" t="str">
        <f t="shared" si="2"/>
        <v/>
      </c>
    </row>
    <row r="30" spans="1:25" ht="15.75" customHeight="1" x14ac:dyDescent="0.4">
      <c r="A30" s="140"/>
      <c r="B30" s="199"/>
      <c r="C30" s="205"/>
      <c r="D30" s="202"/>
      <c r="E30" s="52"/>
      <c r="F30" s="52"/>
      <c r="G30" s="90"/>
      <c r="H30" s="90"/>
      <c r="I30" s="205"/>
      <c r="J30" s="205"/>
      <c r="K30" s="205"/>
      <c r="L30" s="205"/>
      <c r="M30" s="205"/>
      <c r="N30" s="206"/>
      <c r="O30" s="205"/>
      <c r="P30" s="89"/>
      <c r="Q30" s="89"/>
      <c r="R30" s="89"/>
      <c r="S30" s="89"/>
      <c r="T30" s="89"/>
      <c r="U30" s="89"/>
      <c r="V30" s="89"/>
      <c r="W30" s="84" t="str">
        <f t="shared" si="0"/>
        <v/>
      </c>
      <c r="X30" s="84" t="str">
        <f t="shared" si="1"/>
        <v/>
      </c>
      <c r="Y30" s="84" t="str">
        <f t="shared" si="2"/>
        <v/>
      </c>
    </row>
    <row r="31" spans="1:25" ht="15.75" customHeight="1" x14ac:dyDescent="0.4">
      <c r="A31" s="139">
        <v>14</v>
      </c>
      <c r="B31" s="198"/>
      <c r="C31" s="200"/>
      <c r="D31" s="202"/>
      <c r="E31" s="49"/>
      <c r="F31" s="49"/>
      <c r="G31" s="92"/>
      <c r="H31" s="92"/>
      <c r="I31" s="200"/>
      <c r="J31" s="200"/>
      <c r="K31" s="200"/>
      <c r="L31" s="200"/>
      <c r="M31" s="200"/>
      <c r="N31" s="203"/>
      <c r="O31" s="200"/>
      <c r="P31" s="91"/>
      <c r="Q31" s="91"/>
      <c r="R31" s="91"/>
      <c r="S31" s="91"/>
      <c r="T31" s="91"/>
      <c r="U31" s="91"/>
      <c r="V31" s="91"/>
      <c r="W31" s="88" t="str">
        <f t="shared" si="0"/>
        <v/>
      </c>
      <c r="X31" s="88" t="str">
        <f t="shared" si="1"/>
        <v/>
      </c>
      <c r="Y31" s="88" t="str">
        <f t="shared" si="2"/>
        <v/>
      </c>
    </row>
    <row r="32" spans="1:25" ht="15.75" customHeight="1" x14ac:dyDescent="0.4">
      <c r="A32" s="140"/>
      <c r="B32" s="199"/>
      <c r="C32" s="205"/>
      <c r="D32" s="202"/>
      <c r="E32" s="50"/>
      <c r="F32" s="50"/>
      <c r="G32" s="90"/>
      <c r="H32" s="90"/>
      <c r="I32" s="205"/>
      <c r="J32" s="205"/>
      <c r="K32" s="205"/>
      <c r="L32" s="205"/>
      <c r="M32" s="205"/>
      <c r="N32" s="206"/>
      <c r="O32" s="205"/>
      <c r="P32" s="89"/>
      <c r="Q32" s="89"/>
      <c r="R32" s="89"/>
      <c r="S32" s="89"/>
      <c r="T32" s="89"/>
      <c r="U32" s="89"/>
      <c r="V32" s="89"/>
      <c r="W32" s="84" t="str">
        <f t="shared" si="0"/>
        <v/>
      </c>
      <c r="X32" s="84" t="str">
        <f t="shared" si="1"/>
        <v/>
      </c>
      <c r="Y32" s="84" t="str">
        <f t="shared" si="2"/>
        <v/>
      </c>
    </row>
    <row r="33" spans="1:25" ht="15.75" customHeight="1" x14ac:dyDescent="0.4">
      <c r="A33" s="139">
        <v>15</v>
      </c>
      <c r="B33" s="198"/>
      <c r="C33" s="200"/>
      <c r="D33" s="202"/>
      <c r="E33" s="51"/>
      <c r="F33" s="51"/>
      <c r="G33" s="92"/>
      <c r="H33" s="92"/>
      <c r="I33" s="200"/>
      <c r="J33" s="200"/>
      <c r="K33" s="200"/>
      <c r="L33" s="200"/>
      <c r="M33" s="200"/>
      <c r="N33" s="203"/>
      <c r="O33" s="200"/>
      <c r="P33" s="91"/>
      <c r="Q33" s="91"/>
      <c r="R33" s="91"/>
      <c r="S33" s="91"/>
      <c r="T33" s="91"/>
      <c r="U33" s="91"/>
      <c r="V33" s="91"/>
      <c r="W33" s="88" t="str">
        <f t="shared" si="0"/>
        <v/>
      </c>
      <c r="X33" s="88" t="str">
        <f t="shared" si="1"/>
        <v/>
      </c>
      <c r="Y33" s="88" t="str">
        <f t="shared" si="2"/>
        <v/>
      </c>
    </row>
    <row r="34" spans="1:25" ht="15.75" customHeight="1" x14ac:dyDescent="0.4">
      <c r="A34" s="140"/>
      <c r="B34" s="199"/>
      <c r="C34" s="205"/>
      <c r="D34" s="202"/>
      <c r="E34" s="52"/>
      <c r="F34" s="52"/>
      <c r="G34" s="90"/>
      <c r="H34" s="90"/>
      <c r="I34" s="205"/>
      <c r="J34" s="205"/>
      <c r="K34" s="205"/>
      <c r="L34" s="205"/>
      <c r="M34" s="205"/>
      <c r="N34" s="206"/>
      <c r="O34" s="205"/>
      <c r="P34" s="89"/>
      <c r="Q34" s="89"/>
      <c r="R34" s="89"/>
      <c r="S34" s="89"/>
      <c r="T34" s="89"/>
      <c r="U34" s="89"/>
      <c r="V34" s="89"/>
      <c r="W34" s="84" t="str">
        <f t="shared" si="0"/>
        <v/>
      </c>
      <c r="X34" s="84" t="str">
        <f t="shared" si="1"/>
        <v/>
      </c>
      <c r="Y34" s="84" t="str">
        <f t="shared" si="2"/>
        <v/>
      </c>
    </row>
    <row r="35" spans="1:25" ht="15.75" customHeight="1" x14ac:dyDescent="0.4">
      <c r="A35" s="139">
        <v>16</v>
      </c>
      <c r="B35" s="198"/>
      <c r="C35" s="200"/>
      <c r="D35" s="202"/>
      <c r="E35" s="49"/>
      <c r="F35" s="49"/>
      <c r="G35" s="92"/>
      <c r="H35" s="92"/>
      <c r="I35" s="200"/>
      <c r="J35" s="200"/>
      <c r="K35" s="200"/>
      <c r="L35" s="200"/>
      <c r="M35" s="200"/>
      <c r="N35" s="203"/>
      <c r="O35" s="200"/>
      <c r="P35" s="91"/>
      <c r="Q35" s="91"/>
      <c r="R35" s="91"/>
      <c r="S35" s="91"/>
      <c r="T35" s="91"/>
      <c r="U35" s="91"/>
      <c r="V35" s="91"/>
      <c r="W35" s="88" t="str">
        <f t="shared" si="0"/>
        <v/>
      </c>
      <c r="X35" s="88" t="str">
        <f t="shared" si="1"/>
        <v/>
      </c>
      <c r="Y35" s="88" t="str">
        <f t="shared" si="2"/>
        <v/>
      </c>
    </row>
    <row r="36" spans="1:25" ht="15.75" customHeight="1" x14ac:dyDescent="0.4">
      <c r="A36" s="140"/>
      <c r="B36" s="199"/>
      <c r="C36" s="205"/>
      <c r="D36" s="202"/>
      <c r="E36" s="50"/>
      <c r="F36" s="50"/>
      <c r="G36" s="90"/>
      <c r="H36" s="90"/>
      <c r="I36" s="205"/>
      <c r="J36" s="205"/>
      <c r="K36" s="205"/>
      <c r="L36" s="205"/>
      <c r="M36" s="205"/>
      <c r="N36" s="206"/>
      <c r="O36" s="205"/>
      <c r="P36" s="89"/>
      <c r="Q36" s="89"/>
      <c r="R36" s="89"/>
      <c r="S36" s="89"/>
      <c r="T36" s="89"/>
      <c r="U36" s="89"/>
      <c r="V36" s="89"/>
      <c r="W36" s="84" t="str">
        <f t="shared" si="0"/>
        <v/>
      </c>
      <c r="X36" s="84" t="str">
        <f t="shared" si="1"/>
        <v/>
      </c>
      <c r="Y36" s="84" t="str">
        <f t="shared" si="2"/>
        <v/>
      </c>
    </row>
    <row r="37" spans="1:25" ht="15.75" customHeight="1" x14ac:dyDescent="0.4">
      <c r="A37" s="139">
        <v>17</v>
      </c>
      <c r="B37" s="198"/>
      <c r="C37" s="200"/>
      <c r="D37" s="202"/>
      <c r="E37" s="51"/>
      <c r="F37" s="51"/>
      <c r="G37" s="92"/>
      <c r="H37" s="92"/>
      <c r="I37" s="200"/>
      <c r="J37" s="200"/>
      <c r="K37" s="200"/>
      <c r="L37" s="200"/>
      <c r="M37" s="200"/>
      <c r="N37" s="203"/>
      <c r="O37" s="200"/>
      <c r="P37" s="91"/>
      <c r="Q37" s="91"/>
      <c r="R37" s="91"/>
      <c r="S37" s="91"/>
      <c r="T37" s="91"/>
      <c r="U37" s="91"/>
      <c r="V37" s="91"/>
      <c r="W37" s="88" t="str">
        <f t="shared" ref="W37:W64" si="3">IF(IF(E37="設計",SUM(P37:V37),IF(AND(E37="設計・施工",F37="設計費"),SUM(P37:V37),""))=0,"",IF(E37="設計",SUM(P37:V37),IF(AND(E37="設計・施工",F37="設計費"),SUM(P37:V37),"")))</f>
        <v/>
      </c>
      <c r="X37" s="88" t="str">
        <f t="shared" ref="X37:X64" si="4">IF(IF(E37="施工",SUM(P37:V37),IF(AND(E37="設計・施工",F37="建設工事費"),SUM(P37:V37),""))=0,"",IF(E37="施工",SUM(P37:V37),IF(AND(E37="設計・施工",F37="建設工事費"),SUM(P37:V37),"")))</f>
        <v/>
      </c>
      <c r="Y37" s="88" t="str">
        <f t="shared" ref="Y37:Y64" si="5">IF(SUM(W37:X37)=0,"",SUM(W37:X37))</f>
        <v/>
      </c>
    </row>
    <row r="38" spans="1:25" ht="15.75" customHeight="1" x14ac:dyDescent="0.4">
      <c r="A38" s="140"/>
      <c r="B38" s="199"/>
      <c r="C38" s="205"/>
      <c r="D38" s="202"/>
      <c r="E38" s="52"/>
      <c r="F38" s="52"/>
      <c r="G38" s="90"/>
      <c r="H38" s="90"/>
      <c r="I38" s="205"/>
      <c r="J38" s="205"/>
      <c r="K38" s="205"/>
      <c r="L38" s="205"/>
      <c r="M38" s="205"/>
      <c r="N38" s="206"/>
      <c r="O38" s="205"/>
      <c r="P38" s="89"/>
      <c r="Q38" s="89"/>
      <c r="R38" s="89"/>
      <c r="S38" s="89"/>
      <c r="T38" s="89"/>
      <c r="U38" s="89"/>
      <c r="V38" s="89"/>
      <c r="W38" s="84" t="str">
        <f t="shared" si="3"/>
        <v/>
      </c>
      <c r="X38" s="84" t="str">
        <f t="shared" si="4"/>
        <v/>
      </c>
      <c r="Y38" s="84" t="str">
        <f t="shared" si="5"/>
        <v/>
      </c>
    </row>
    <row r="39" spans="1:25" ht="15.75" customHeight="1" x14ac:dyDescent="0.4">
      <c r="A39" s="139">
        <v>18</v>
      </c>
      <c r="B39" s="198"/>
      <c r="C39" s="200"/>
      <c r="D39" s="202"/>
      <c r="E39" s="49"/>
      <c r="F39" s="49"/>
      <c r="G39" s="92"/>
      <c r="H39" s="92"/>
      <c r="I39" s="200"/>
      <c r="J39" s="200"/>
      <c r="K39" s="200"/>
      <c r="L39" s="200"/>
      <c r="M39" s="200"/>
      <c r="N39" s="203"/>
      <c r="O39" s="200"/>
      <c r="P39" s="91"/>
      <c r="Q39" s="91"/>
      <c r="R39" s="91"/>
      <c r="S39" s="91"/>
      <c r="T39" s="91"/>
      <c r="U39" s="91"/>
      <c r="V39" s="91"/>
      <c r="W39" s="88" t="str">
        <f t="shared" si="3"/>
        <v/>
      </c>
      <c r="X39" s="88" t="str">
        <f t="shared" si="4"/>
        <v/>
      </c>
      <c r="Y39" s="88" t="str">
        <f t="shared" si="5"/>
        <v/>
      </c>
    </row>
    <row r="40" spans="1:25" ht="15.75" customHeight="1" x14ac:dyDescent="0.4">
      <c r="A40" s="140"/>
      <c r="B40" s="199"/>
      <c r="C40" s="205"/>
      <c r="D40" s="202"/>
      <c r="E40" s="50"/>
      <c r="F40" s="50"/>
      <c r="G40" s="90"/>
      <c r="H40" s="90"/>
      <c r="I40" s="205"/>
      <c r="J40" s="205"/>
      <c r="K40" s="205"/>
      <c r="L40" s="205"/>
      <c r="M40" s="205"/>
      <c r="N40" s="206"/>
      <c r="O40" s="205"/>
      <c r="P40" s="89"/>
      <c r="Q40" s="89"/>
      <c r="R40" s="89"/>
      <c r="S40" s="89"/>
      <c r="T40" s="89"/>
      <c r="U40" s="89"/>
      <c r="V40" s="89"/>
      <c r="W40" s="84" t="str">
        <f t="shared" si="3"/>
        <v/>
      </c>
      <c r="X40" s="84" t="str">
        <f t="shared" si="4"/>
        <v/>
      </c>
      <c r="Y40" s="84" t="str">
        <f t="shared" si="5"/>
        <v/>
      </c>
    </row>
    <row r="41" spans="1:25" ht="15.75" customHeight="1" x14ac:dyDescent="0.4">
      <c r="A41" s="139">
        <v>19</v>
      </c>
      <c r="B41" s="198"/>
      <c r="C41" s="200"/>
      <c r="D41" s="202"/>
      <c r="E41" s="51"/>
      <c r="F41" s="51"/>
      <c r="G41" s="92"/>
      <c r="H41" s="92"/>
      <c r="I41" s="200"/>
      <c r="J41" s="207"/>
      <c r="K41" s="207"/>
      <c r="L41" s="207"/>
      <c r="M41" s="207"/>
      <c r="N41" s="203"/>
      <c r="O41" s="207"/>
      <c r="P41" s="91"/>
      <c r="Q41" s="91"/>
      <c r="R41" s="91"/>
      <c r="S41" s="91"/>
      <c r="T41" s="91"/>
      <c r="U41" s="91"/>
      <c r="V41" s="91"/>
      <c r="W41" s="88" t="str">
        <f t="shared" si="3"/>
        <v/>
      </c>
      <c r="X41" s="88" t="str">
        <f t="shared" si="4"/>
        <v/>
      </c>
      <c r="Y41" s="88" t="str">
        <f t="shared" si="5"/>
        <v/>
      </c>
    </row>
    <row r="42" spans="1:25" ht="15.75" customHeight="1" x14ac:dyDescent="0.4">
      <c r="A42" s="140"/>
      <c r="B42" s="199"/>
      <c r="C42" s="205"/>
      <c r="D42" s="202"/>
      <c r="E42" s="52"/>
      <c r="F42" s="52"/>
      <c r="G42" s="90"/>
      <c r="H42" s="90"/>
      <c r="I42" s="205"/>
      <c r="J42" s="205"/>
      <c r="K42" s="205"/>
      <c r="L42" s="205"/>
      <c r="M42" s="205"/>
      <c r="N42" s="206"/>
      <c r="O42" s="205"/>
      <c r="P42" s="89"/>
      <c r="Q42" s="89"/>
      <c r="R42" s="89"/>
      <c r="S42" s="89"/>
      <c r="T42" s="89"/>
      <c r="U42" s="89"/>
      <c r="V42" s="89"/>
      <c r="W42" s="84" t="str">
        <f t="shared" si="3"/>
        <v/>
      </c>
      <c r="X42" s="84" t="str">
        <f t="shared" si="4"/>
        <v/>
      </c>
      <c r="Y42" s="84" t="str">
        <f t="shared" si="5"/>
        <v/>
      </c>
    </row>
    <row r="43" spans="1:25" ht="15.75" customHeight="1" x14ac:dyDescent="0.4">
      <c r="A43" s="139">
        <v>20</v>
      </c>
      <c r="B43" s="198"/>
      <c r="C43" s="200"/>
      <c r="D43" s="202"/>
      <c r="E43" s="49"/>
      <c r="F43" s="49"/>
      <c r="G43" s="92"/>
      <c r="H43" s="92"/>
      <c r="I43" s="200"/>
      <c r="J43" s="207"/>
      <c r="K43" s="207"/>
      <c r="L43" s="207"/>
      <c r="M43" s="207"/>
      <c r="N43" s="203"/>
      <c r="O43" s="207"/>
      <c r="P43" s="91"/>
      <c r="Q43" s="91"/>
      <c r="R43" s="91"/>
      <c r="S43" s="91"/>
      <c r="T43" s="91"/>
      <c r="U43" s="91"/>
      <c r="V43" s="91"/>
      <c r="W43" s="88" t="str">
        <f t="shared" si="3"/>
        <v/>
      </c>
      <c r="X43" s="88" t="str">
        <f t="shared" si="4"/>
        <v/>
      </c>
      <c r="Y43" s="88" t="str">
        <f t="shared" si="5"/>
        <v/>
      </c>
    </row>
    <row r="44" spans="1:25" ht="15.75" customHeight="1" x14ac:dyDescent="0.4">
      <c r="A44" s="140"/>
      <c r="B44" s="199"/>
      <c r="C44" s="205"/>
      <c r="D44" s="202"/>
      <c r="E44" s="50"/>
      <c r="F44" s="50"/>
      <c r="G44" s="90"/>
      <c r="H44" s="90"/>
      <c r="I44" s="205"/>
      <c r="J44" s="205"/>
      <c r="K44" s="205"/>
      <c r="L44" s="205"/>
      <c r="M44" s="205"/>
      <c r="N44" s="206"/>
      <c r="O44" s="205"/>
      <c r="P44" s="89"/>
      <c r="Q44" s="89"/>
      <c r="R44" s="89"/>
      <c r="S44" s="89"/>
      <c r="T44" s="89"/>
      <c r="U44" s="89"/>
      <c r="V44" s="89"/>
      <c r="W44" s="84" t="str">
        <f t="shared" si="3"/>
        <v/>
      </c>
      <c r="X44" s="84" t="str">
        <f t="shared" si="4"/>
        <v/>
      </c>
      <c r="Y44" s="84" t="str">
        <f t="shared" si="5"/>
        <v/>
      </c>
    </row>
    <row r="45" spans="1:25" ht="15.75" customHeight="1" x14ac:dyDescent="0.4">
      <c r="A45" s="139">
        <v>21</v>
      </c>
      <c r="B45" s="198"/>
      <c r="C45" s="200"/>
      <c r="D45" s="202"/>
      <c r="E45" s="51"/>
      <c r="F45" s="51"/>
      <c r="G45" s="92"/>
      <c r="H45" s="92"/>
      <c r="I45" s="200"/>
      <c r="J45" s="200"/>
      <c r="K45" s="200"/>
      <c r="L45" s="200"/>
      <c r="M45" s="200"/>
      <c r="N45" s="203"/>
      <c r="O45" s="200"/>
      <c r="P45" s="91"/>
      <c r="Q45" s="91"/>
      <c r="R45" s="91"/>
      <c r="S45" s="91"/>
      <c r="T45" s="91"/>
      <c r="U45" s="91"/>
      <c r="V45" s="91"/>
      <c r="W45" s="88" t="str">
        <f t="shared" si="3"/>
        <v/>
      </c>
      <c r="X45" s="88" t="str">
        <f t="shared" si="4"/>
        <v/>
      </c>
      <c r="Y45" s="88" t="str">
        <f t="shared" si="5"/>
        <v/>
      </c>
    </row>
    <row r="46" spans="1:25" ht="15.75" customHeight="1" x14ac:dyDescent="0.4">
      <c r="A46" s="140"/>
      <c r="B46" s="199"/>
      <c r="C46" s="205"/>
      <c r="D46" s="202"/>
      <c r="E46" s="52"/>
      <c r="F46" s="52"/>
      <c r="G46" s="90"/>
      <c r="H46" s="90"/>
      <c r="I46" s="205"/>
      <c r="J46" s="205"/>
      <c r="K46" s="205"/>
      <c r="L46" s="205"/>
      <c r="M46" s="205"/>
      <c r="N46" s="206"/>
      <c r="O46" s="205"/>
      <c r="P46" s="89"/>
      <c r="Q46" s="89"/>
      <c r="R46" s="89"/>
      <c r="S46" s="89"/>
      <c r="T46" s="89"/>
      <c r="U46" s="89"/>
      <c r="V46" s="89"/>
      <c r="W46" s="84" t="str">
        <f t="shared" si="3"/>
        <v/>
      </c>
      <c r="X46" s="84" t="str">
        <f t="shared" si="4"/>
        <v/>
      </c>
      <c r="Y46" s="84" t="str">
        <f t="shared" si="5"/>
        <v/>
      </c>
    </row>
    <row r="47" spans="1:25" ht="15.75" customHeight="1" x14ac:dyDescent="0.4">
      <c r="A47" s="139">
        <v>22</v>
      </c>
      <c r="B47" s="198"/>
      <c r="C47" s="200"/>
      <c r="D47" s="202"/>
      <c r="E47" s="49"/>
      <c r="F47" s="49"/>
      <c r="G47" s="92"/>
      <c r="H47" s="92"/>
      <c r="I47" s="200"/>
      <c r="J47" s="200"/>
      <c r="K47" s="200"/>
      <c r="L47" s="200"/>
      <c r="M47" s="200"/>
      <c r="N47" s="203"/>
      <c r="O47" s="200"/>
      <c r="P47" s="91"/>
      <c r="Q47" s="91"/>
      <c r="R47" s="91"/>
      <c r="S47" s="91"/>
      <c r="T47" s="91"/>
      <c r="U47" s="91"/>
      <c r="V47" s="91"/>
      <c r="W47" s="88" t="str">
        <f t="shared" si="3"/>
        <v/>
      </c>
      <c r="X47" s="88" t="str">
        <f t="shared" si="4"/>
        <v/>
      </c>
      <c r="Y47" s="88" t="str">
        <f t="shared" si="5"/>
        <v/>
      </c>
    </row>
    <row r="48" spans="1:25" ht="15.75" customHeight="1" x14ac:dyDescent="0.4">
      <c r="A48" s="140"/>
      <c r="B48" s="199"/>
      <c r="C48" s="205"/>
      <c r="D48" s="202"/>
      <c r="E48" s="50"/>
      <c r="F48" s="50"/>
      <c r="G48" s="90"/>
      <c r="H48" s="90"/>
      <c r="I48" s="205"/>
      <c r="J48" s="205"/>
      <c r="K48" s="205"/>
      <c r="L48" s="205"/>
      <c r="M48" s="205"/>
      <c r="N48" s="206"/>
      <c r="O48" s="205"/>
      <c r="P48" s="89"/>
      <c r="Q48" s="89"/>
      <c r="R48" s="89"/>
      <c r="S48" s="89"/>
      <c r="T48" s="89"/>
      <c r="U48" s="89"/>
      <c r="V48" s="89"/>
      <c r="W48" s="84" t="str">
        <f t="shared" si="3"/>
        <v/>
      </c>
      <c r="X48" s="84" t="str">
        <f t="shared" si="4"/>
        <v/>
      </c>
      <c r="Y48" s="84" t="str">
        <f t="shared" si="5"/>
        <v/>
      </c>
    </row>
    <row r="49" spans="1:25" ht="15.75" customHeight="1" x14ac:dyDescent="0.4">
      <c r="A49" s="139">
        <v>23</v>
      </c>
      <c r="B49" s="198"/>
      <c r="C49" s="200"/>
      <c r="D49" s="202"/>
      <c r="E49" s="51"/>
      <c r="F49" s="51"/>
      <c r="G49" s="92"/>
      <c r="H49" s="92"/>
      <c r="I49" s="200"/>
      <c r="J49" s="200"/>
      <c r="K49" s="200"/>
      <c r="L49" s="200"/>
      <c r="M49" s="200"/>
      <c r="N49" s="203"/>
      <c r="O49" s="200"/>
      <c r="P49" s="91"/>
      <c r="Q49" s="91"/>
      <c r="R49" s="91"/>
      <c r="S49" s="91"/>
      <c r="T49" s="91"/>
      <c r="U49" s="91"/>
      <c r="V49" s="91"/>
      <c r="W49" s="88" t="str">
        <f t="shared" si="3"/>
        <v/>
      </c>
      <c r="X49" s="88" t="str">
        <f t="shared" si="4"/>
        <v/>
      </c>
      <c r="Y49" s="88" t="str">
        <f t="shared" si="5"/>
        <v/>
      </c>
    </row>
    <row r="50" spans="1:25" ht="15.75" customHeight="1" x14ac:dyDescent="0.4">
      <c r="A50" s="140"/>
      <c r="B50" s="199"/>
      <c r="C50" s="205"/>
      <c r="D50" s="202"/>
      <c r="E50" s="52"/>
      <c r="F50" s="52"/>
      <c r="G50" s="90"/>
      <c r="H50" s="90"/>
      <c r="I50" s="205"/>
      <c r="J50" s="205"/>
      <c r="K50" s="205"/>
      <c r="L50" s="205"/>
      <c r="M50" s="205"/>
      <c r="N50" s="206"/>
      <c r="O50" s="205"/>
      <c r="P50" s="89"/>
      <c r="Q50" s="89"/>
      <c r="R50" s="89"/>
      <c r="S50" s="89"/>
      <c r="T50" s="89"/>
      <c r="U50" s="89"/>
      <c r="V50" s="89"/>
      <c r="W50" s="84" t="str">
        <f t="shared" si="3"/>
        <v/>
      </c>
      <c r="X50" s="84" t="str">
        <f t="shared" si="4"/>
        <v/>
      </c>
      <c r="Y50" s="84" t="str">
        <f t="shared" si="5"/>
        <v/>
      </c>
    </row>
    <row r="51" spans="1:25" ht="15.75" customHeight="1" x14ac:dyDescent="0.4">
      <c r="A51" s="139">
        <v>24</v>
      </c>
      <c r="B51" s="198"/>
      <c r="C51" s="200"/>
      <c r="D51" s="202"/>
      <c r="E51" s="49"/>
      <c r="F51" s="49"/>
      <c r="G51" s="92"/>
      <c r="H51" s="92"/>
      <c r="I51" s="200"/>
      <c r="J51" s="200"/>
      <c r="K51" s="200"/>
      <c r="L51" s="200"/>
      <c r="M51" s="200"/>
      <c r="N51" s="203"/>
      <c r="O51" s="200"/>
      <c r="P51" s="91"/>
      <c r="Q51" s="91"/>
      <c r="R51" s="91"/>
      <c r="S51" s="91"/>
      <c r="T51" s="91"/>
      <c r="U51" s="91"/>
      <c r="V51" s="91"/>
      <c r="W51" s="88" t="str">
        <f t="shared" si="3"/>
        <v/>
      </c>
      <c r="X51" s="88" t="str">
        <f t="shared" si="4"/>
        <v/>
      </c>
      <c r="Y51" s="88" t="str">
        <f t="shared" si="5"/>
        <v/>
      </c>
    </row>
    <row r="52" spans="1:25" ht="15.75" customHeight="1" x14ac:dyDescent="0.4">
      <c r="A52" s="140"/>
      <c r="B52" s="199"/>
      <c r="C52" s="205"/>
      <c r="D52" s="202"/>
      <c r="E52" s="50"/>
      <c r="F52" s="50"/>
      <c r="G52" s="90"/>
      <c r="H52" s="90"/>
      <c r="I52" s="205"/>
      <c r="J52" s="205"/>
      <c r="K52" s="205"/>
      <c r="L52" s="205"/>
      <c r="M52" s="205"/>
      <c r="N52" s="206"/>
      <c r="O52" s="205"/>
      <c r="P52" s="89"/>
      <c r="Q52" s="89"/>
      <c r="R52" s="89"/>
      <c r="S52" s="89"/>
      <c r="T52" s="89"/>
      <c r="U52" s="89"/>
      <c r="V52" s="89"/>
      <c r="W52" s="84" t="str">
        <f t="shared" si="3"/>
        <v/>
      </c>
      <c r="X52" s="84" t="str">
        <f t="shared" si="4"/>
        <v/>
      </c>
      <c r="Y52" s="84" t="str">
        <f t="shared" si="5"/>
        <v/>
      </c>
    </row>
    <row r="53" spans="1:25" ht="15.75" customHeight="1" x14ac:dyDescent="0.4">
      <c r="A53" s="139">
        <v>25</v>
      </c>
      <c r="B53" s="198"/>
      <c r="C53" s="200"/>
      <c r="D53" s="202"/>
      <c r="E53" s="51"/>
      <c r="F53" s="51"/>
      <c r="G53" s="92"/>
      <c r="H53" s="92"/>
      <c r="I53" s="200"/>
      <c r="J53" s="200"/>
      <c r="K53" s="200"/>
      <c r="L53" s="200"/>
      <c r="M53" s="200"/>
      <c r="N53" s="203"/>
      <c r="O53" s="200"/>
      <c r="P53" s="91"/>
      <c r="Q53" s="91"/>
      <c r="R53" s="91"/>
      <c r="S53" s="91"/>
      <c r="T53" s="91"/>
      <c r="U53" s="91"/>
      <c r="V53" s="91"/>
      <c r="W53" s="88" t="str">
        <f t="shared" si="3"/>
        <v/>
      </c>
      <c r="X53" s="88" t="str">
        <f t="shared" si="4"/>
        <v/>
      </c>
      <c r="Y53" s="88" t="str">
        <f t="shared" si="5"/>
        <v/>
      </c>
    </row>
    <row r="54" spans="1:25" ht="15.75" customHeight="1" x14ac:dyDescent="0.4">
      <c r="A54" s="140"/>
      <c r="B54" s="199"/>
      <c r="C54" s="205"/>
      <c r="D54" s="202"/>
      <c r="E54" s="52"/>
      <c r="F54" s="52"/>
      <c r="G54" s="90"/>
      <c r="H54" s="90"/>
      <c r="I54" s="205"/>
      <c r="J54" s="205"/>
      <c r="K54" s="205"/>
      <c r="L54" s="205"/>
      <c r="M54" s="205"/>
      <c r="N54" s="206"/>
      <c r="O54" s="205"/>
      <c r="P54" s="89"/>
      <c r="Q54" s="89"/>
      <c r="R54" s="89"/>
      <c r="S54" s="89"/>
      <c r="T54" s="89"/>
      <c r="U54" s="89"/>
      <c r="V54" s="89"/>
      <c r="W54" s="84" t="str">
        <f t="shared" si="3"/>
        <v/>
      </c>
      <c r="X54" s="84" t="str">
        <f t="shared" si="4"/>
        <v/>
      </c>
      <c r="Y54" s="84" t="str">
        <f t="shared" si="5"/>
        <v/>
      </c>
    </row>
    <row r="55" spans="1:25" ht="15.75" customHeight="1" x14ac:dyDescent="0.4">
      <c r="A55" s="139">
        <v>26</v>
      </c>
      <c r="B55" s="198"/>
      <c r="C55" s="200"/>
      <c r="D55" s="202"/>
      <c r="E55" s="49"/>
      <c r="F55" s="49"/>
      <c r="G55" s="92"/>
      <c r="H55" s="92"/>
      <c r="I55" s="200"/>
      <c r="J55" s="200"/>
      <c r="K55" s="200"/>
      <c r="L55" s="200"/>
      <c r="M55" s="200"/>
      <c r="N55" s="203"/>
      <c r="O55" s="200"/>
      <c r="P55" s="91"/>
      <c r="Q55" s="91"/>
      <c r="R55" s="91"/>
      <c r="S55" s="91"/>
      <c r="T55" s="91"/>
      <c r="U55" s="91"/>
      <c r="V55" s="91"/>
      <c r="W55" s="88" t="str">
        <f t="shared" si="3"/>
        <v/>
      </c>
      <c r="X55" s="88" t="str">
        <f t="shared" si="4"/>
        <v/>
      </c>
      <c r="Y55" s="88" t="str">
        <f t="shared" si="5"/>
        <v/>
      </c>
    </row>
    <row r="56" spans="1:25" ht="15.75" customHeight="1" x14ac:dyDescent="0.4">
      <c r="A56" s="140"/>
      <c r="B56" s="199"/>
      <c r="C56" s="205"/>
      <c r="D56" s="202"/>
      <c r="E56" s="50"/>
      <c r="F56" s="50"/>
      <c r="G56" s="90"/>
      <c r="H56" s="90"/>
      <c r="I56" s="205"/>
      <c r="J56" s="205"/>
      <c r="K56" s="205"/>
      <c r="L56" s="205"/>
      <c r="M56" s="205"/>
      <c r="N56" s="206"/>
      <c r="O56" s="205"/>
      <c r="P56" s="89"/>
      <c r="Q56" s="89"/>
      <c r="R56" s="89"/>
      <c r="S56" s="89"/>
      <c r="T56" s="89"/>
      <c r="U56" s="89"/>
      <c r="V56" s="89"/>
      <c r="W56" s="84" t="str">
        <f t="shared" si="3"/>
        <v/>
      </c>
      <c r="X56" s="84" t="str">
        <f t="shared" si="4"/>
        <v/>
      </c>
      <c r="Y56" s="84" t="str">
        <f t="shared" si="5"/>
        <v/>
      </c>
    </row>
    <row r="57" spans="1:25" ht="15.75" customHeight="1" x14ac:dyDescent="0.4">
      <c r="A57" s="139">
        <v>27</v>
      </c>
      <c r="B57" s="198"/>
      <c r="C57" s="200"/>
      <c r="D57" s="202"/>
      <c r="E57" s="51"/>
      <c r="F57" s="51"/>
      <c r="G57" s="92"/>
      <c r="H57" s="92"/>
      <c r="I57" s="200"/>
      <c r="J57" s="200"/>
      <c r="K57" s="200"/>
      <c r="L57" s="200"/>
      <c r="M57" s="200"/>
      <c r="N57" s="203"/>
      <c r="O57" s="200"/>
      <c r="P57" s="91"/>
      <c r="Q57" s="91"/>
      <c r="R57" s="91"/>
      <c r="S57" s="91"/>
      <c r="T57" s="91"/>
      <c r="U57" s="91"/>
      <c r="V57" s="91"/>
      <c r="W57" s="88" t="str">
        <f t="shared" si="3"/>
        <v/>
      </c>
      <c r="X57" s="88" t="str">
        <f t="shared" si="4"/>
        <v/>
      </c>
      <c r="Y57" s="88" t="str">
        <f t="shared" si="5"/>
        <v/>
      </c>
    </row>
    <row r="58" spans="1:25" ht="15.75" customHeight="1" x14ac:dyDescent="0.4">
      <c r="A58" s="140"/>
      <c r="B58" s="199"/>
      <c r="C58" s="205"/>
      <c r="D58" s="202"/>
      <c r="E58" s="52"/>
      <c r="F58" s="52"/>
      <c r="G58" s="90"/>
      <c r="H58" s="90"/>
      <c r="I58" s="205"/>
      <c r="J58" s="205"/>
      <c r="K58" s="205"/>
      <c r="L58" s="205"/>
      <c r="M58" s="205"/>
      <c r="N58" s="206"/>
      <c r="O58" s="205"/>
      <c r="P58" s="89"/>
      <c r="Q58" s="89"/>
      <c r="R58" s="89"/>
      <c r="S58" s="89"/>
      <c r="T58" s="89"/>
      <c r="U58" s="89"/>
      <c r="V58" s="89"/>
      <c r="W58" s="84" t="str">
        <f t="shared" si="3"/>
        <v/>
      </c>
      <c r="X58" s="84" t="str">
        <f t="shared" si="4"/>
        <v/>
      </c>
      <c r="Y58" s="84" t="str">
        <f t="shared" si="5"/>
        <v/>
      </c>
    </row>
    <row r="59" spans="1:25" ht="15.75" customHeight="1" x14ac:dyDescent="0.4">
      <c r="A59" s="139">
        <v>28</v>
      </c>
      <c r="B59" s="198"/>
      <c r="C59" s="200"/>
      <c r="D59" s="202"/>
      <c r="E59" s="49"/>
      <c r="F59" s="49"/>
      <c r="G59" s="92"/>
      <c r="H59" s="92"/>
      <c r="I59" s="200"/>
      <c r="J59" s="200"/>
      <c r="K59" s="200"/>
      <c r="L59" s="200"/>
      <c r="M59" s="200"/>
      <c r="N59" s="203"/>
      <c r="O59" s="200"/>
      <c r="P59" s="91"/>
      <c r="Q59" s="91"/>
      <c r="R59" s="91"/>
      <c r="S59" s="91"/>
      <c r="T59" s="91"/>
      <c r="U59" s="91"/>
      <c r="V59" s="91"/>
      <c r="W59" s="88" t="str">
        <f t="shared" si="3"/>
        <v/>
      </c>
      <c r="X59" s="88" t="str">
        <f t="shared" si="4"/>
        <v/>
      </c>
      <c r="Y59" s="88" t="str">
        <f t="shared" si="5"/>
        <v/>
      </c>
    </row>
    <row r="60" spans="1:25" ht="15.75" customHeight="1" x14ac:dyDescent="0.4">
      <c r="A60" s="140"/>
      <c r="B60" s="199"/>
      <c r="C60" s="205"/>
      <c r="D60" s="202"/>
      <c r="E60" s="50"/>
      <c r="F60" s="50"/>
      <c r="G60" s="90"/>
      <c r="H60" s="90"/>
      <c r="I60" s="205"/>
      <c r="J60" s="205"/>
      <c r="K60" s="205"/>
      <c r="L60" s="205"/>
      <c r="M60" s="205"/>
      <c r="N60" s="206"/>
      <c r="O60" s="205"/>
      <c r="P60" s="89"/>
      <c r="Q60" s="89"/>
      <c r="R60" s="89"/>
      <c r="S60" s="89"/>
      <c r="T60" s="89"/>
      <c r="U60" s="89"/>
      <c r="V60" s="89"/>
      <c r="W60" s="84" t="str">
        <f t="shared" si="3"/>
        <v/>
      </c>
      <c r="X60" s="84" t="str">
        <f t="shared" si="4"/>
        <v/>
      </c>
      <c r="Y60" s="84" t="str">
        <f t="shared" si="5"/>
        <v/>
      </c>
    </row>
    <row r="61" spans="1:25" ht="15.75" customHeight="1" x14ac:dyDescent="0.4">
      <c r="A61" s="139">
        <v>29</v>
      </c>
      <c r="B61" s="198"/>
      <c r="C61" s="200"/>
      <c r="D61" s="202"/>
      <c r="E61" s="51"/>
      <c r="F61" s="51"/>
      <c r="G61" s="92"/>
      <c r="H61" s="92"/>
      <c r="I61" s="200"/>
      <c r="J61" s="200"/>
      <c r="K61" s="200"/>
      <c r="L61" s="200"/>
      <c r="M61" s="200"/>
      <c r="N61" s="203"/>
      <c r="O61" s="200"/>
      <c r="P61" s="91"/>
      <c r="Q61" s="91"/>
      <c r="R61" s="91"/>
      <c r="S61" s="91"/>
      <c r="T61" s="91"/>
      <c r="U61" s="91"/>
      <c r="V61" s="91"/>
      <c r="W61" s="88" t="str">
        <f t="shared" si="3"/>
        <v/>
      </c>
      <c r="X61" s="88" t="str">
        <f t="shared" si="4"/>
        <v/>
      </c>
      <c r="Y61" s="88" t="str">
        <f t="shared" si="5"/>
        <v/>
      </c>
    </row>
    <row r="62" spans="1:25" ht="15.75" customHeight="1" x14ac:dyDescent="0.4">
      <c r="A62" s="140"/>
      <c r="B62" s="199"/>
      <c r="C62" s="205"/>
      <c r="D62" s="202"/>
      <c r="E62" s="52"/>
      <c r="F62" s="52"/>
      <c r="G62" s="90"/>
      <c r="H62" s="90"/>
      <c r="I62" s="205"/>
      <c r="J62" s="205"/>
      <c r="K62" s="205"/>
      <c r="L62" s="205"/>
      <c r="M62" s="205"/>
      <c r="N62" s="206"/>
      <c r="O62" s="205"/>
      <c r="P62" s="89"/>
      <c r="Q62" s="89"/>
      <c r="R62" s="89"/>
      <c r="S62" s="89"/>
      <c r="T62" s="89"/>
      <c r="U62" s="89"/>
      <c r="V62" s="89"/>
      <c r="W62" s="84" t="str">
        <f t="shared" si="3"/>
        <v/>
      </c>
      <c r="X62" s="84" t="str">
        <f t="shared" si="4"/>
        <v/>
      </c>
      <c r="Y62" s="84" t="str">
        <f t="shared" si="5"/>
        <v/>
      </c>
    </row>
    <row r="63" spans="1:25" ht="15.75" customHeight="1" x14ac:dyDescent="0.4">
      <c r="A63" s="139">
        <v>30</v>
      </c>
      <c r="B63" s="198"/>
      <c r="C63" s="200"/>
      <c r="D63" s="202"/>
      <c r="E63" s="49"/>
      <c r="F63" s="49"/>
      <c r="G63" s="92"/>
      <c r="H63" s="92"/>
      <c r="I63" s="200"/>
      <c r="J63" s="200"/>
      <c r="K63" s="200"/>
      <c r="L63" s="200"/>
      <c r="M63" s="200"/>
      <c r="N63" s="203"/>
      <c r="O63" s="200"/>
      <c r="P63" s="91"/>
      <c r="Q63" s="91"/>
      <c r="R63" s="91"/>
      <c r="S63" s="91"/>
      <c r="T63" s="91"/>
      <c r="U63" s="91"/>
      <c r="V63" s="91"/>
      <c r="W63" s="88" t="str">
        <f t="shared" si="3"/>
        <v/>
      </c>
      <c r="X63" s="88" t="str">
        <f t="shared" si="4"/>
        <v/>
      </c>
      <c r="Y63" s="88" t="str">
        <f t="shared" si="5"/>
        <v/>
      </c>
    </row>
    <row r="64" spans="1:25" ht="15.75" customHeight="1" x14ac:dyDescent="0.4">
      <c r="A64" s="140"/>
      <c r="B64" s="199"/>
      <c r="C64" s="205"/>
      <c r="D64" s="202"/>
      <c r="E64" s="50"/>
      <c r="F64" s="50"/>
      <c r="G64" s="90"/>
      <c r="H64" s="90"/>
      <c r="I64" s="205"/>
      <c r="J64" s="205"/>
      <c r="K64" s="205"/>
      <c r="L64" s="205"/>
      <c r="M64" s="205"/>
      <c r="N64" s="206"/>
      <c r="O64" s="205"/>
      <c r="P64" s="89"/>
      <c r="Q64" s="89"/>
      <c r="R64" s="89"/>
      <c r="S64" s="89"/>
      <c r="T64" s="89"/>
      <c r="U64" s="89"/>
      <c r="V64" s="89"/>
      <c r="W64" s="84" t="str">
        <f t="shared" si="3"/>
        <v/>
      </c>
      <c r="X64" s="84" t="str">
        <f t="shared" si="4"/>
        <v/>
      </c>
      <c r="Y64" s="84" t="str">
        <f t="shared" si="5"/>
        <v/>
      </c>
    </row>
    <row r="65" spans="1:27" x14ac:dyDescent="0.4">
      <c r="A65" s="10" t="s">
        <v>35</v>
      </c>
      <c r="B65" s="87"/>
      <c r="C65" s="87"/>
      <c r="D65" s="87"/>
      <c r="E65" s="87"/>
      <c r="F65" s="87"/>
      <c r="G65" s="127"/>
      <c r="H65" s="127"/>
      <c r="I65" s="87"/>
      <c r="J65" s="87"/>
      <c r="K65" s="85"/>
      <c r="L65" s="85"/>
      <c r="M65" s="85"/>
      <c r="N65" s="86"/>
      <c r="O65" s="85"/>
      <c r="P65" s="85"/>
      <c r="Q65" s="85"/>
      <c r="R65" s="85"/>
      <c r="S65" s="85"/>
      <c r="V65" s="183" t="s">
        <v>3</v>
      </c>
      <c r="W65" s="8">
        <f t="shared" ref="W65:Y66" si="6">SUM(W5,W7,W9,W11,W13,W15,W17,W19,W21,W23,W25,W27,W29,W31,W33,W35,W37,W39,W41,W43,W45,W47,W49,W51,W53,W55,W57,W59,W61,W63)</f>
        <v>0</v>
      </c>
      <c r="X65" s="8">
        <f t="shared" si="6"/>
        <v>0</v>
      </c>
      <c r="Y65" s="8">
        <f t="shared" si="6"/>
        <v>0</v>
      </c>
      <c r="AA65" s="48"/>
    </row>
    <row r="66" spans="1:27" x14ac:dyDescent="0.4">
      <c r="A66" s="11" t="s">
        <v>36</v>
      </c>
      <c r="B66" s="87"/>
      <c r="C66" s="87"/>
      <c r="D66" s="87"/>
      <c r="E66" s="87"/>
      <c r="F66" s="87"/>
      <c r="G66" s="127"/>
      <c r="H66" s="127"/>
      <c r="I66" s="87"/>
      <c r="J66" s="87"/>
      <c r="K66" s="85"/>
      <c r="L66" s="85"/>
      <c r="M66" s="85"/>
      <c r="N66" s="86"/>
      <c r="O66" s="85"/>
      <c r="P66" s="85"/>
      <c r="Q66" s="85"/>
      <c r="R66" s="85"/>
      <c r="S66" s="85"/>
      <c r="V66" s="184"/>
      <c r="W66" s="7">
        <f t="shared" si="6"/>
        <v>0</v>
      </c>
      <c r="X66" s="7">
        <f t="shared" si="6"/>
        <v>0</v>
      </c>
      <c r="Y66" s="7">
        <f t="shared" si="6"/>
        <v>0</v>
      </c>
    </row>
    <row r="67" spans="1:27" ht="19.5" x14ac:dyDescent="0.4">
      <c r="A67" s="83" t="s">
        <v>37</v>
      </c>
      <c r="B67" s="10"/>
      <c r="C67" s="10"/>
      <c r="D67" s="10"/>
      <c r="E67" s="10"/>
      <c r="F67" s="10"/>
      <c r="G67" s="97"/>
      <c r="H67" s="97"/>
      <c r="I67" s="10"/>
      <c r="J67" s="10"/>
      <c r="T67" s="208" t="s">
        <v>341</v>
      </c>
      <c r="U67" s="209"/>
      <c r="V67" s="184"/>
      <c r="W67" s="137">
        <f t="shared" ref="W67:X67" si="7">W68</f>
        <v>0</v>
      </c>
      <c r="X67" s="137">
        <f t="shared" si="7"/>
        <v>0</v>
      </c>
      <c r="Y67" s="79">
        <f>SUM(W67:X67)</f>
        <v>0</v>
      </c>
    </row>
    <row r="68" spans="1:27" ht="19.5" x14ac:dyDescent="0.4">
      <c r="A68" s="83" t="s">
        <v>1371</v>
      </c>
      <c r="B68" s="10"/>
      <c r="C68" s="10"/>
      <c r="D68" s="10"/>
      <c r="E68" s="10"/>
      <c r="F68" s="10"/>
      <c r="G68" s="97"/>
      <c r="H68" s="97"/>
      <c r="I68" s="10"/>
      <c r="J68" s="10"/>
      <c r="T68" s="209"/>
      <c r="U68" s="209"/>
      <c r="V68" s="184"/>
      <c r="W68" s="107"/>
      <c r="X68" s="107"/>
      <c r="Y68" s="80">
        <f>SUM(W68:X68)</f>
        <v>0</v>
      </c>
    </row>
    <row r="69" spans="1:27" ht="19.5" x14ac:dyDescent="0.4">
      <c r="A69" s="83" t="s">
        <v>1372</v>
      </c>
      <c r="B69" s="10"/>
      <c r="C69" s="10"/>
      <c r="D69" s="10"/>
      <c r="E69" s="10"/>
      <c r="F69" s="10"/>
      <c r="G69" s="97"/>
      <c r="H69" s="97"/>
      <c r="I69" s="10"/>
      <c r="J69" s="10"/>
      <c r="T69" s="208" t="s">
        <v>342</v>
      </c>
      <c r="U69" s="209"/>
      <c r="V69" s="184"/>
      <c r="W69" s="79">
        <f>SUM(W65,W67)</f>
        <v>0</v>
      </c>
      <c r="X69" s="79">
        <f>SUM(X65,X67)</f>
        <v>0</v>
      </c>
      <c r="Y69" s="79">
        <f>SUM(W69:X69)</f>
        <v>0</v>
      </c>
    </row>
    <row r="70" spans="1:27" x14ac:dyDescent="0.4">
      <c r="A70" s="11"/>
      <c r="B70" s="10"/>
      <c r="C70" s="10"/>
      <c r="D70" s="10"/>
      <c r="E70" s="10"/>
      <c r="F70" s="10"/>
      <c r="G70" s="97"/>
      <c r="H70" s="97"/>
      <c r="I70" s="10"/>
      <c r="J70" s="10"/>
      <c r="T70" s="209"/>
      <c r="U70" s="209"/>
      <c r="V70" s="184"/>
      <c r="W70" s="80">
        <f>SUM(W66,W68)</f>
        <v>0</v>
      </c>
      <c r="X70" s="80">
        <f>SUM(X66,X68)</f>
        <v>0</v>
      </c>
      <c r="Y70" s="80">
        <f>SUM(W70:X70)</f>
        <v>0</v>
      </c>
    </row>
    <row r="71" spans="1:27" x14ac:dyDescent="0.4">
      <c r="A71" s="11"/>
      <c r="B71" s="10"/>
      <c r="C71" s="10"/>
      <c r="D71" s="10"/>
      <c r="E71" s="10"/>
      <c r="F71" s="10"/>
      <c r="G71" s="97"/>
      <c r="H71" s="97"/>
      <c r="I71" s="10"/>
      <c r="J71" s="10"/>
      <c r="S71" s="210" t="s">
        <v>1373</v>
      </c>
      <c r="T71" s="210"/>
      <c r="U71" s="210"/>
      <c r="V71" s="210"/>
      <c r="W71" s="210"/>
      <c r="X71" s="210"/>
      <c r="Y71" s="210"/>
    </row>
    <row r="72" spans="1:27" x14ac:dyDescent="0.4">
      <c r="A72" s="11"/>
      <c r="B72" s="11"/>
      <c r="C72" s="11"/>
      <c r="D72" s="11"/>
      <c r="E72" s="11"/>
      <c r="F72" s="11"/>
      <c r="G72" s="97"/>
      <c r="H72" s="97"/>
      <c r="I72" s="11"/>
      <c r="J72" s="11"/>
      <c r="S72" s="210"/>
      <c r="T72" s="210"/>
      <c r="U72" s="210"/>
      <c r="V72" s="210"/>
      <c r="W72" s="210"/>
      <c r="X72" s="210"/>
      <c r="Y72" s="210"/>
    </row>
  </sheetData>
  <sheetProtection password="EADB" sheet="1" selectLockedCells="1"/>
  <mergeCells count="343">
    <mergeCell ref="V65:V66"/>
    <mergeCell ref="T67:V68"/>
    <mergeCell ref="T69:V70"/>
    <mergeCell ref="S71:Y72"/>
    <mergeCell ref="J63:J64"/>
    <mergeCell ref="K63:K64"/>
    <mergeCell ref="L63:L64"/>
    <mergeCell ref="M63:M64"/>
    <mergeCell ref="N63:N64"/>
    <mergeCell ref="O63:O64"/>
    <mergeCell ref="K61:K62"/>
    <mergeCell ref="L61:L62"/>
    <mergeCell ref="M61:M62"/>
    <mergeCell ref="N61:N62"/>
    <mergeCell ref="O61:O62"/>
    <mergeCell ref="A63:A64"/>
    <mergeCell ref="B63:B64"/>
    <mergeCell ref="C63:C64"/>
    <mergeCell ref="D63:D64"/>
    <mergeCell ref="I63:I64"/>
    <mergeCell ref="A61:A62"/>
    <mergeCell ref="B61:B62"/>
    <mergeCell ref="C61:C62"/>
    <mergeCell ref="D61:D62"/>
    <mergeCell ref="I61:I62"/>
    <mergeCell ref="J61:J62"/>
    <mergeCell ref="J59:J60"/>
    <mergeCell ref="K59:K60"/>
    <mergeCell ref="L59:L60"/>
    <mergeCell ref="M59:M60"/>
    <mergeCell ref="N59:N60"/>
    <mergeCell ref="O59:O60"/>
    <mergeCell ref="K57:K58"/>
    <mergeCell ref="L57:L58"/>
    <mergeCell ref="M57:M58"/>
    <mergeCell ref="N57:N58"/>
    <mergeCell ref="O57:O58"/>
    <mergeCell ref="J57:J58"/>
    <mergeCell ref="A59:A60"/>
    <mergeCell ref="B59:B60"/>
    <mergeCell ref="C59:C60"/>
    <mergeCell ref="D59:D60"/>
    <mergeCell ref="I59:I60"/>
    <mergeCell ref="A57:A58"/>
    <mergeCell ref="B57:B58"/>
    <mergeCell ref="C57:C58"/>
    <mergeCell ref="D57:D58"/>
    <mergeCell ref="I57:I58"/>
    <mergeCell ref="J55:J56"/>
    <mergeCell ref="K55:K56"/>
    <mergeCell ref="L55:L56"/>
    <mergeCell ref="M55:M56"/>
    <mergeCell ref="N55:N56"/>
    <mergeCell ref="O55:O56"/>
    <mergeCell ref="K53:K54"/>
    <mergeCell ref="L53:L54"/>
    <mergeCell ref="M53:M54"/>
    <mergeCell ref="N53:N54"/>
    <mergeCell ref="O53:O54"/>
    <mergeCell ref="J53:J54"/>
    <mergeCell ref="A55:A56"/>
    <mergeCell ref="B55:B56"/>
    <mergeCell ref="C55:C56"/>
    <mergeCell ref="D55:D56"/>
    <mergeCell ref="I55:I56"/>
    <mergeCell ref="A53:A54"/>
    <mergeCell ref="B53:B54"/>
    <mergeCell ref="C53:C54"/>
    <mergeCell ref="D53:D54"/>
    <mergeCell ref="I53:I54"/>
    <mergeCell ref="J51:J52"/>
    <mergeCell ref="K51:K52"/>
    <mergeCell ref="L51:L52"/>
    <mergeCell ref="M51:M52"/>
    <mergeCell ref="N51:N52"/>
    <mergeCell ref="O51:O52"/>
    <mergeCell ref="K49:K50"/>
    <mergeCell ref="L49:L50"/>
    <mergeCell ref="M49:M50"/>
    <mergeCell ref="N49:N50"/>
    <mergeCell ref="O49:O50"/>
    <mergeCell ref="J49:J50"/>
    <mergeCell ref="A51:A52"/>
    <mergeCell ref="B51:B52"/>
    <mergeCell ref="C51:C52"/>
    <mergeCell ref="D51:D52"/>
    <mergeCell ref="I51:I52"/>
    <mergeCell ref="A49:A50"/>
    <mergeCell ref="B49:B50"/>
    <mergeCell ref="C49:C50"/>
    <mergeCell ref="D49:D50"/>
    <mergeCell ref="I49:I50"/>
    <mergeCell ref="J47:J48"/>
    <mergeCell ref="K47:K48"/>
    <mergeCell ref="L47:L48"/>
    <mergeCell ref="M47:M48"/>
    <mergeCell ref="N47:N48"/>
    <mergeCell ref="O47:O48"/>
    <mergeCell ref="K45:K46"/>
    <mergeCell ref="L45:L46"/>
    <mergeCell ref="M45:M46"/>
    <mergeCell ref="N45:N46"/>
    <mergeCell ref="O45:O46"/>
    <mergeCell ref="J45:J46"/>
    <mergeCell ref="A47:A48"/>
    <mergeCell ref="B47:B48"/>
    <mergeCell ref="C47:C48"/>
    <mergeCell ref="D47:D48"/>
    <mergeCell ref="I47:I48"/>
    <mergeCell ref="A45:A46"/>
    <mergeCell ref="B45:B46"/>
    <mergeCell ref="C45:C46"/>
    <mergeCell ref="D45:D46"/>
    <mergeCell ref="I45:I46"/>
    <mergeCell ref="J43:J44"/>
    <mergeCell ref="K43:K44"/>
    <mergeCell ref="L43:L44"/>
    <mergeCell ref="M43:M44"/>
    <mergeCell ref="N43:N44"/>
    <mergeCell ref="O43:O44"/>
    <mergeCell ref="K41:K42"/>
    <mergeCell ref="L41:L42"/>
    <mergeCell ref="M41:M42"/>
    <mergeCell ref="N41:N42"/>
    <mergeCell ref="O41:O42"/>
    <mergeCell ref="J41:J42"/>
    <mergeCell ref="A43:A44"/>
    <mergeCell ref="B43:B44"/>
    <mergeCell ref="C43:C44"/>
    <mergeCell ref="D43:D44"/>
    <mergeCell ref="I43:I44"/>
    <mergeCell ref="A41:A42"/>
    <mergeCell ref="B41:B42"/>
    <mergeCell ref="C41:C42"/>
    <mergeCell ref="D41:D42"/>
    <mergeCell ref="I41:I42"/>
    <mergeCell ref="J39:J40"/>
    <mergeCell ref="K39:K40"/>
    <mergeCell ref="L39:L40"/>
    <mergeCell ref="M39:M40"/>
    <mergeCell ref="N39:N40"/>
    <mergeCell ref="O39:O40"/>
    <mergeCell ref="K37:K38"/>
    <mergeCell ref="L37:L38"/>
    <mergeCell ref="M37:M38"/>
    <mergeCell ref="N37:N38"/>
    <mergeCell ref="O37:O38"/>
    <mergeCell ref="J37:J38"/>
    <mergeCell ref="A39:A40"/>
    <mergeCell ref="B39:B40"/>
    <mergeCell ref="C39:C40"/>
    <mergeCell ref="D39:D40"/>
    <mergeCell ref="I39:I40"/>
    <mergeCell ref="A37:A38"/>
    <mergeCell ref="B37:B38"/>
    <mergeCell ref="C37:C38"/>
    <mergeCell ref="D37:D38"/>
    <mergeCell ref="I37:I38"/>
    <mergeCell ref="J35:J36"/>
    <mergeCell ref="K35:K36"/>
    <mergeCell ref="L35:L36"/>
    <mergeCell ref="M35:M36"/>
    <mergeCell ref="N35:N36"/>
    <mergeCell ref="O35:O36"/>
    <mergeCell ref="K33:K34"/>
    <mergeCell ref="L33:L34"/>
    <mergeCell ref="M33:M34"/>
    <mergeCell ref="N33:N34"/>
    <mergeCell ref="O33:O34"/>
    <mergeCell ref="J33:J34"/>
    <mergeCell ref="A35:A36"/>
    <mergeCell ref="B35:B36"/>
    <mergeCell ref="C35:C36"/>
    <mergeCell ref="D35:D36"/>
    <mergeCell ref="I35:I36"/>
    <mergeCell ref="A33:A34"/>
    <mergeCell ref="B33:B34"/>
    <mergeCell ref="C33:C34"/>
    <mergeCell ref="D33:D34"/>
    <mergeCell ref="I33:I34"/>
    <mergeCell ref="J31:J32"/>
    <mergeCell ref="K31:K32"/>
    <mergeCell ref="L31:L32"/>
    <mergeCell ref="M31:M32"/>
    <mergeCell ref="N31:N32"/>
    <mergeCell ref="O31:O32"/>
    <mergeCell ref="K29:K30"/>
    <mergeCell ref="L29:L30"/>
    <mergeCell ref="M29:M30"/>
    <mergeCell ref="N29:N30"/>
    <mergeCell ref="O29:O30"/>
    <mergeCell ref="J29:J30"/>
    <mergeCell ref="A31:A32"/>
    <mergeCell ref="B31:B32"/>
    <mergeCell ref="C31:C32"/>
    <mergeCell ref="D31:D32"/>
    <mergeCell ref="I31:I32"/>
    <mergeCell ref="A29:A30"/>
    <mergeCell ref="B29:B30"/>
    <mergeCell ref="C29:C30"/>
    <mergeCell ref="D29:D30"/>
    <mergeCell ref="I29:I30"/>
    <mergeCell ref="J27:J28"/>
    <mergeCell ref="K27:K28"/>
    <mergeCell ref="L27:L28"/>
    <mergeCell ref="M27:M28"/>
    <mergeCell ref="N27:N28"/>
    <mergeCell ref="O27:O28"/>
    <mergeCell ref="K25:K26"/>
    <mergeCell ref="L25:L26"/>
    <mergeCell ref="M25:M26"/>
    <mergeCell ref="N25:N26"/>
    <mergeCell ref="O25:O26"/>
    <mergeCell ref="J25:J26"/>
    <mergeCell ref="A27:A28"/>
    <mergeCell ref="B27:B28"/>
    <mergeCell ref="C27:C28"/>
    <mergeCell ref="D27:D28"/>
    <mergeCell ref="I27:I28"/>
    <mergeCell ref="A25:A26"/>
    <mergeCell ref="B25:B26"/>
    <mergeCell ref="C25:C26"/>
    <mergeCell ref="D25:D26"/>
    <mergeCell ref="I25:I26"/>
    <mergeCell ref="J23:J24"/>
    <mergeCell ref="K23:K24"/>
    <mergeCell ref="L23:L24"/>
    <mergeCell ref="M23:M24"/>
    <mergeCell ref="N23:N24"/>
    <mergeCell ref="O23:O24"/>
    <mergeCell ref="K21:K22"/>
    <mergeCell ref="L21:L22"/>
    <mergeCell ref="M21:M22"/>
    <mergeCell ref="N21:N22"/>
    <mergeCell ref="O21:O22"/>
    <mergeCell ref="J21:J22"/>
    <mergeCell ref="A23:A24"/>
    <mergeCell ref="B23:B24"/>
    <mergeCell ref="C23:C24"/>
    <mergeCell ref="D23:D24"/>
    <mergeCell ref="I23:I24"/>
    <mergeCell ref="A21:A22"/>
    <mergeCell ref="B21:B22"/>
    <mergeCell ref="C21:C22"/>
    <mergeCell ref="D21:D22"/>
    <mergeCell ref="I21:I22"/>
    <mergeCell ref="J19:J20"/>
    <mergeCell ref="K19:K20"/>
    <mergeCell ref="L19:L20"/>
    <mergeCell ref="M19:M20"/>
    <mergeCell ref="N19:N20"/>
    <mergeCell ref="O19:O20"/>
    <mergeCell ref="K17:K18"/>
    <mergeCell ref="L17:L18"/>
    <mergeCell ref="M17:M18"/>
    <mergeCell ref="N17:N18"/>
    <mergeCell ref="O17:O18"/>
    <mergeCell ref="J17:J18"/>
    <mergeCell ref="A19:A20"/>
    <mergeCell ref="B19:B20"/>
    <mergeCell ref="C19:C20"/>
    <mergeCell ref="D19:D20"/>
    <mergeCell ref="I19:I20"/>
    <mergeCell ref="A17:A18"/>
    <mergeCell ref="B17:B18"/>
    <mergeCell ref="C17:C18"/>
    <mergeCell ref="D17:D18"/>
    <mergeCell ref="I17:I18"/>
    <mergeCell ref="J15:J16"/>
    <mergeCell ref="K15:K16"/>
    <mergeCell ref="L15:L16"/>
    <mergeCell ref="M15:M16"/>
    <mergeCell ref="N15:N16"/>
    <mergeCell ref="O15:O16"/>
    <mergeCell ref="K13:K14"/>
    <mergeCell ref="L13:L14"/>
    <mergeCell ref="M13:M14"/>
    <mergeCell ref="N13:N14"/>
    <mergeCell ref="O13:O14"/>
    <mergeCell ref="J13:J14"/>
    <mergeCell ref="A15:A16"/>
    <mergeCell ref="B15:B16"/>
    <mergeCell ref="C15:C16"/>
    <mergeCell ref="D15:D16"/>
    <mergeCell ref="I15:I16"/>
    <mergeCell ref="A13:A14"/>
    <mergeCell ref="B13:B14"/>
    <mergeCell ref="C13:C14"/>
    <mergeCell ref="D13:D14"/>
    <mergeCell ref="I13:I14"/>
    <mergeCell ref="J11:J12"/>
    <mergeCell ref="K11:K12"/>
    <mergeCell ref="L11:L12"/>
    <mergeCell ref="M11:M12"/>
    <mergeCell ref="N11:N12"/>
    <mergeCell ref="O11:O12"/>
    <mergeCell ref="K9:K10"/>
    <mergeCell ref="L9:L10"/>
    <mergeCell ref="M9:M10"/>
    <mergeCell ref="N9:N10"/>
    <mergeCell ref="O9:O10"/>
    <mergeCell ref="J9:J10"/>
    <mergeCell ref="A11:A12"/>
    <mergeCell ref="B11:B12"/>
    <mergeCell ref="C11:C12"/>
    <mergeCell ref="D11:D12"/>
    <mergeCell ref="I11:I12"/>
    <mergeCell ref="A9:A10"/>
    <mergeCell ref="B9:B10"/>
    <mergeCell ref="C9:C10"/>
    <mergeCell ref="D9:D10"/>
    <mergeCell ref="I9:I10"/>
    <mergeCell ref="J7:J8"/>
    <mergeCell ref="K7:K8"/>
    <mergeCell ref="L7:L8"/>
    <mergeCell ref="M7:M8"/>
    <mergeCell ref="N7:N8"/>
    <mergeCell ref="O7:O8"/>
    <mergeCell ref="K5:K6"/>
    <mergeCell ref="L5:L6"/>
    <mergeCell ref="M5:M6"/>
    <mergeCell ref="N5:N6"/>
    <mergeCell ref="O5:O6"/>
    <mergeCell ref="J5:J6"/>
    <mergeCell ref="A7:A8"/>
    <mergeCell ref="B7:B8"/>
    <mergeCell ref="C7:C8"/>
    <mergeCell ref="D7:D8"/>
    <mergeCell ref="I7:I8"/>
    <mergeCell ref="A5:A6"/>
    <mergeCell ref="B5:B6"/>
    <mergeCell ref="C5:C6"/>
    <mergeCell ref="D5:D6"/>
    <mergeCell ref="I5:I6"/>
    <mergeCell ref="A3:A4"/>
    <mergeCell ref="B3:B4"/>
    <mergeCell ref="C3:C4"/>
    <mergeCell ref="D3:D4"/>
    <mergeCell ref="E3:F3"/>
    <mergeCell ref="G3:H3"/>
    <mergeCell ref="I3:J3"/>
    <mergeCell ref="K3:O3"/>
    <mergeCell ref="P3:Y3"/>
  </mergeCells>
  <phoneticPr fontId="2"/>
  <conditionalFormatting sqref="Q5:Q64">
    <cfRule type="expression" dxfId="24" priority="27">
      <formula>AND(P5="",Q5&lt;&gt;"")</formula>
    </cfRule>
  </conditionalFormatting>
  <conditionalFormatting sqref="F5:F64">
    <cfRule type="expression" dxfId="23" priority="28">
      <formula>AND(E5&lt;&gt;"設計・施工",F5&lt;&gt;"")</formula>
    </cfRule>
    <cfRule type="expression" dxfId="22" priority="30">
      <formula>OR(E5="",E5="設計",E5="施工")</formula>
    </cfRule>
  </conditionalFormatting>
  <conditionalFormatting sqref="G5:H64">
    <cfRule type="expression" dxfId="21" priority="29">
      <formula>AND($G5&lt;&gt;"",$H5&lt;&gt;"",($H5-$G5)&lt;0)</formula>
    </cfRule>
  </conditionalFormatting>
  <conditionalFormatting sqref="V5:V64">
    <cfRule type="expression" dxfId="20" priority="26">
      <formula>AND(E5="設計",V5&gt;=1)</formula>
    </cfRule>
  </conditionalFormatting>
  <conditionalFormatting sqref="W67:X68 B5:V64">
    <cfRule type="expression" dxfId="19" priority="31">
      <formula>B5&lt;&gt;""</formula>
    </cfRule>
  </conditionalFormatting>
  <dataValidations count="5">
    <dataValidation type="list" allowBlank="1" showInputMessage="1" showErrorMessage="1" sqref="E5:E64">
      <formula1>"設計,施工,設計・施工"</formula1>
    </dataValidation>
    <dataValidation type="list" allowBlank="1" showInputMessage="1" showErrorMessage="1" sqref="F5:F64">
      <formula1>"設計費,建設工事費"</formula1>
    </dataValidation>
    <dataValidation type="whole" allowBlank="1" showInputMessage="1" showErrorMessage="1" error="金額は単位：千円です。_x000a_小数点以下の数値が出ない様に入力して下さい。_x000a_（1,000円未満が切り捨てとなります。）" sqref="P5:V64 W67:X68">
      <formula1>0</formula1>
      <formula2>55000</formula2>
    </dataValidation>
    <dataValidation type="list" allowBlank="1" showInputMessage="1" showErrorMessage="1" sqref="B5:B64">
      <formula1>"新規,変更,申請済,取り下げ"</formula1>
    </dataValidation>
    <dataValidation type="date" operator="greaterThanOrEqual" allowBlank="1" showInputMessage="1" showErrorMessage="1" error="事業期間には日付で入力して下さい。_x000a_&quot;2023/1/1&quot;の様にご入力下さい。" sqref="G5:H64">
      <formula1>1</formula1>
    </dataValidation>
  </dataValidations>
  <pageMargins left="0.39370078740157483" right="0.39370078740157483" top="0.59055118110236227" bottom="0.59055118110236227" header="0.31496062992125984" footer="0.31496062992125984"/>
  <pageSetup paperSize="8" scale="56" orientation="landscape" r:id="rId1"/>
  <headerFooter>
    <oddHeader>&amp;C&amp;F</oddHeader>
  </headerFooter>
  <extLst>
    <ext xmlns:x14="http://schemas.microsoft.com/office/spreadsheetml/2009/9/main" uri="{78C0D931-6437-407d-A8EE-F0AAD7539E65}">
      <x14:conditionalFormattings>
        <x14:conditionalFormatting xmlns:xm="http://schemas.microsoft.com/office/excel/2006/main">
          <x14:cfRule type="expression" priority="25" id="{B6BDBDEC-BAC7-4CA6-84AC-A224B8E47816}">
            <xm:f>AND($G5&lt;&gt;"",'①交付（変更）申請書'!$I$5&lt;&gt;"",($G5-'①交付（変更）申請書'!$I$5)&lt;0)</xm:f>
            <x14:dxf>
              <fill>
                <patternFill>
                  <bgColor theme="7" tint="0.39994506668294322"/>
                </patternFill>
              </fill>
            </x14:dxf>
          </x14:cfRule>
          <xm:sqref>G5:G64</xm:sqref>
        </x14:conditionalFormatting>
        <x14:conditionalFormatting xmlns:xm="http://schemas.microsoft.com/office/excel/2006/main">
          <x14:cfRule type="expression" priority="4" id="{2E557EDE-0AF8-4F93-9DBA-2CBDE1C24576}">
            <xm:f>AND('③交付（変更）申請書（別紙２）'!$K$14="A",W65&gt;25000)</xm:f>
            <x14:dxf>
              <fill>
                <patternFill>
                  <bgColor rgb="FFFF0000"/>
                </patternFill>
              </fill>
            </x14:dxf>
          </x14:cfRule>
          <x14:cfRule type="expression" priority="5" id="{CDB61087-5912-47C9-A5E7-59AD778DF353}">
            <xm:f>AND('③交付（変更）申請書（別紙２）'!$K$14="B",W65&gt;30000)</xm:f>
            <x14:dxf>
              <fill>
                <patternFill>
                  <bgColor rgb="FFFF0000"/>
                </patternFill>
              </fill>
            </x14:dxf>
          </x14:cfRule>
          <x14:cfRule type="expression" priority="6" id="{C130F6C1-B1B5-4FFE-ABD7-34BE5BCDCF58}">
            <xm:f>AND('③交付（変更）申請書（別紙２）'!$K$14="C",W65&gt;35000)</xm:f>
            <x14:dxf>
              <fill>
                <patternFill>
                  <bgColor rgb="FFFF0000"/>
                </patternFill>
              </fill>
            </x14:dxf>
          </x14:cfRule>
          <xm:sqref>W65:W66 W69:W70</xm:sqref>
        </x14:conditionalFormatting>
        <x14:conditionalFormatting xmlns:xm="http://schemas.microsoft.com/office/excel/2006/main">
          <x14:cfRule type="expression" priority="1" id="{B75F2C67-6E02-45E4-AFB1-C6B1C5154577}">
            <xm:f>AND('③交付（変更）申請書（別紙２）'!$K$14="A",X65&gt;40000)</xm:f>
            <x14:dxf>
              <fill>
                <patternFill>
                  <bgColor rgb="FFFF0000"/>
                </patternFill>
              </fill>
            </x14:dxf>
          </x14:cfRule>
          <x14:cfRule type="expression" priority="2" id="{A5CB66B2-46B2-4D42-AAA5-18929CC8B558}">
            <xm:f>AND('③交付（変更）申請書（別紙２）'!$K$14="B",X65&gt;50000)</xm:f>
            <x14:dxf>
              <fill>
                <patternFill>
                  <bgColor rgb="FFFF0000"/>
                </patternFill>
              </fill>
            </x14:dxf>
          </x14:cfRule>
          <x14:cfRule type="expression" priority="3" id="{75C45A03-1998-4B33-8327-0EFED0648DCB}">
            <xm:f>AND('③交付（変更）申請書（別紙２）'!$K$14="C",X65&gt;55000)</xm:f>
            <x14:dxf>
              <fill>
                <patternFill>
                  <bgColor rgb="FFFF0000"/>
                </patternFill>
              </fill>
            </x14:dxf>
          </x14:cfRule>
          <xm:sqref>X65:X66 X69:X70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72"/>
  <sheetViews>
    <sheetView showGridLines="0" view="pageBreakPreview" zoomScaleNormal="100" zoomScaleSheetLayoutView="100" workbookViewId="0">
      <selection activeCell="D4" sqref="D4:I4"/>
    </sheetView>
  </sheetViews>
  <sheetFormatPr defaultRowHeight="18.75" x14ac:dyDescent="0.4"/>
  <cols>
    <col min="1" max="1" width="7" customWidth="1"/>
    <col min="2" max="8" width="10.125" customWidth="1"/>
    <col min="9" max="9" width="29.625" customWidth="1"/>
    <col min="10" max="10" width="9.625" style="44" customWidth="1"/>
    <col min="11" max="11" width="0" style="16" hidden="1" customWidth="1"/>
    <col min="12" max="13" width="9" style="28"/>
  </cols>
  <sheetData>
    <row r="1" spans="1:13" ht="13.5" customHeight="1" x14ac:dyDescent="0.4">
      <c r="A1" s="13" t="s">
        <v>337</v>
      </c>
    </row>
    <row r="2" spans="1:13" ht="19.5" x14ac:dyDescent="0.4">
      <c r="A2" s="128" t="s">
        <v>1363</v>
      </c>
    </row>
    <row r="3" spans="1:13" x14ac:dyDescent="0.4">
      <c r="A3" s="1" t="s">
        <v>6</v>
      </c>
      <c r="J3" s="45"/>
      <c r="K3" s="114"/>
      <c r="L3" s="29"/>
      <c r="M3" s="29"/>
    </row>
    <row r="4" spans="1:13" x14ac:dyDescent="0.4">
      <c r="A4" s="257" t="s">
        <v>1</v>
      </c>
      <c r="B4" s="257"/>
      <c r="C4" s="257"/>
      <c r="D4" s="258"/>
      <c r="E4" s="258"/>
      <c r="F4" s="258"/>
      <c r="G4" s="258"/>
      <c r="H4" s="258"/>
      <c r="I4" s="258"/>
      <c r="J4" s="45"/>
      <c r="K4" s="114"/>
      <c r="L4" s="29"/>
      <c r="M4" s="29"/>
    </row>
    <row r="5" spans="1:13" x14ac:dyDescent="0.4">
      <c r="A5" s="257" t="s">
        <v>7</v>
      </c>
      <c r="B5" s="257"/>
      <c r="C5" s="257"/>
      <c r="D5" s="263"/>
      <c r="E5" s="264"/>
      <c r="F5" s="81" t="s">
        <v>343</v>
      </c>
      <c r="G5" s="81"/>
      <c r="H5" s="81"/>
      <c r="I5" s="82"/>
      <c r="J5" s="45"/>
      <c r="K5" s="114"/>
      <c r="L5" s="29"/>
      <c r="M5" s="29"/>
    </row>
    <row r="6" spans="1:13" x14ac:dyDescent="0.4">
      <c r="A6" s="257" t="s">
        <v>8</v>
      </c>
      <c r="B6" s="257"/>
      <c r="C6" s="257"/>
      <c r="D6" s="74"/>
      <c r="E6" s="71" t="s">
        <v>40</v>
      </c>
      <c r="F6" s="71" t="s">
        <v>38</v>
      </c>
      <c r="G6" s="261"/>
      <c r="H6" s="262"/>
      <c r="I6" s="72" t="s">
        <v>39</v>
      </c>
      <c r="J6" s="45"/>
      <c r="K6" s="114"/>
      <c r="L6" s="29"/>
      <c r="M6" s="29"/>
    </row>
    <row r="7" spans="1:13" x14ac:dyDescent="0.4">
      <c r="A7" s="257" t="s">
        <v>9</v>
      </c>
      <c r="B7" s="257"/>
      <c r="C7" s="257"/>
      <c r="D7" s="258"/>
      <c r="E7" s="258"/>
      <c r="F7" s="258"/>
      <c r="G7" s="258"/>
      <c r="H7" s="258"/>
      <c r="I7" s="258"/>
      <c r="J7" s="45"/>
      <c r="K7" s="114"/>
      <c r="L7" s="29"/>
      <c r="M7" s="29"/>
    </row>
    <row r="8" spans="1:13" x14ac:dyDescent="0.4">
      <c r="A8" t="s">
        <v>1374</v>
      </c>
      <c r="J8" s="45"/>
      <c r="K8" s="114"/>
      <c r="L8" s="29"/>
      <c r="M8" s="29"/>
    </row>
    <row r="9" spans="1:13" x14ac:dyDescent="0.4">
      <c r="A9" t="s">
        <v>1375</v>
      </c>
      <c r="J9" s="45"/>
      <c r="K9" s="114"/>
      <c r="L9" s="29"/>
      <c r="M9" s="29"/>
    </row>
    <row r="10" spans="1:13" x14ac:dyDescent="0.4">
      <c r="A10" s="1" t="s">
        <v>11</v>
      </c>
      <c r="J10" s="45"/>
      <c r="K10" s="114"/>
      <c r="L10" s="29"/>
      <c r="M10" s="29"/>
    </row>
    <row r="11" spans="1:13" x14ac:dyDescent="0.4">
      <c r="A11" s="233" t="s">
        <v>321</v>
      </c>
      <c r="B11" s="234"/>
      <c r="C11" s="234"/>
      <c r="D11" s="234"/>
      <c r="E11" s="234"/>
      <c r="F11" s="234"/>
      <c r="G11" s="234"/>
      <c r="H11" s="234"/>
      <c r="I11" s="235"/>
      <c r="J11" s="45"/>
      <c r="K11" s="114"/>
      <c r="L11" s="29"/>
      <c r="M11" s="29"/>
    </row>
    <row r="12" spans="1:13" x14ac:dyDescent="0.4">
      <c r="A12" s="226" t="s">
        <v>17</v>
      </c>
      <c r="B12" s="209"/>
      <c r="C12" s="209"/>
      <c r="D12" s="209"/>
      <c r="E12" s="209"/>
      <c r="F12" s="209"/>
      <c r="G12" s="209"/>
      <c r="H12" s="259">
        <f>'①交付（変更）申請書'!$E$11</f>
        <v>0</v>
      </c>
      <c r="I12" s="260"/>
      <c r="J12" s="45"/>
      <c r="K12" s="114" t="str">
        <f>IF(AND(H12&gt;=1000,H14&gt;=1000,H16&gt;=3),"〇","")</f>
        <v/>
      </c>
      <c r="L12" s="29"/>
      <c r="M12" s="29"/>
    </row>
    <row r="13" spans="1:13" x14ac:dyDescent="0.4">
      <c r="A13" s="233" t="s">
        <v>322</v>
      </c>
      <c r="B13" s="234"/>
      <c r="C13" s="234"/>
      <c r="D13" s="234"/>
      <c r="E13" s="234"/>
      <c r="F13" s="234"/>
      <c r="G13" s="234"/>
      <c r="H13" s="234"/>
      <c r="I13" s="235"/>
      <c r="J13" s="45"/>
      <c r="K13" s="114"/>
      <c r="L13" s="29"/>
      <c r="M13" s="29"/>
    </row>
    <row r="14" spans="1:13" x14ac:dyDescent="0.4">
      <c r="A14" s="218" t="s">
        <v>18</v>
      </c>
      <c r="B14" s="219"/>
      <c r="C14" s="219"/>
      <c r="D14" s="219"/>
      <c r="E14" s="219"/>
      <c r="F14" s="219"/>
      <c r="G14" s="219"/>
      <c r="H14" s="211">
        <f>'①交付（変更）申請書'!$E$12</f>
        <v>0</v>
      </c>
      <c r="I14" s="212"/>
      <c r="J14" s="45"/>
      <c r="K14" s="114" t="str">
        <f>IF(H14&gt;=30000,"C",IF(H14&gt;=10000,"B","A"))</f>
        <v>A</v>
      </c>
      <c r="L14" s="29"/>
      <c r="M14" s="29"/>
    </row>
    <row r="15" spans="1:13" x14ac:dyDescent="0.4">
      <c r="A15" s="224" t="s">
        <v>323</v>
      </c>
      <c r="B15" s="225" t="s">
        <v>5</v>
      </c>
      <c r="C15" s="225" t="s">
        <v>5</v>
      </c>
      <c r="D15" s="225" t="s">
        <v>5</v>
      </c>
      <c r="E15" s="225" t="s">
        <v>5</v>
      </c>
      <c r="F15" s="225" t="s">
        <v>5</v>
      </c>
      <c r="G15" s="225" t="s">
        <v>5</v>
      </c>
      <c r="H15" s="225" t="s">
        <v>5</v>
      </c>
      <c r="I15" s="5"/>
      <c r="J15" s="45"/>
      <c r="K15" s="114"/>
      <c r="L15" s="29"/>
      <c r="M15" s="29"/>
    </row>
    <row r="16" spans="1:13" x14ac:dyDescent="0.4">
      <c r="A16" s="226" t="s">
        <v>19</v>
      </c>
      <c r="B16" s="209"/>
      <c r="C16" s="209"/>
      <c r="D16" s="209"/>
      <c r="E16" s="209"/>
      <c r="F16" s="209"/>
      <c r="G16" s="209"/>
      <c r="H16" s="227">
        <f>'①交付（変更）申請書'!$E$13</f>
        <v>0</v>
      </c>
      <c r="I16" s="228"/>
      <c r="J16" s="45"/>
      <c r="K16" s="114"/>
      <c r="L16" s="29"/>
      <c r="M16" s="29"/>
    </row>
    <row r="17" spans="1:13" x14ac:dyDescent="0.4">
      <c r="A17" s="233" t="s">
        <v>22</v>
      </c>
      <c r="B17" s="234"/>
      <c r="C17" s="234"/>
      <c r="D17" s="234"/>
      <c r="E17" s="234"/>
      <c r="F17" s="234"/>
      <c r="G17" s="234"/>
      <c r="H17" s="234"/>
      <c r="I17" s="235"/>
      <c r="J17" s="45"/>
      <c r="K17" s="114"/>
      <c r="L17" s="29"/>
      <c r="M17" s="29"/>
    </row>
    <row r="18" spans="1:13" x14ac:dyDescent="0.4">
      <c r="A18" s="123"/>
      <c r="B18" s="111"/>
      <c r="C18" s="111"/>
      <c r="D18" s="111"/>
      <c r="E18" s="111"/>
      <c r="F18" s="111"/>
      <c r="G18" s="111"/>
      <c r="H18" s="239"/>
      <c r="I18" s="240"/>
      <c r="K18" s="114"/>
      <c r="L18" s="29"/>
      <c r="M18" s="29"/>
    </row>
    <row r="19" spans="1:13" x14ac:dyDescent="0.4">
      <c r="A19" s="224" t="s">
        <v>23</v>
      </c>
      <c r="B19" s="225"/>
      <c r="C19" s="225"/>
      <c r="D19" s="225"/>
      <c r="E19" s="225"/>
      <c r="F19" s="225"/>
      <c r="G19" s="225"/>
      <c r="H19" s="225"/>
      <c r="I19" s="236"/>
      <c r="J19" s="45"/>
      <c r="K19" s="114"/>
      <c r="L19" s="29"/>
      <c r="M19" s="29"/>
    </row>
    <row r="20" spans="1:13" x14ac:dyDescent="0.4">
      <c r="A20" s="218"/>
      <c r="B20" s="219"/>
      <c r="C20" s="219"/>
      <c r="D20" s="219"/>
      <c r="E20" s="219"/>
      <c r="F20" s="219"/>
      <c r="G20" s="219"/>
      <c r="H20" s="229"/>
      <c r="I20" s="230"/>
      <c r="J20" s="45"/>
      <c r="K20" s="114"/>
      <c r="L20" s="29"/>
      <c r="M20" s="29"/>
    </row>
    <row r="21" spans="1:13" x14ac:dyDescent="0.4">
      <c r="A21" s="233" t="s">
        <v>24</v>
      </c>
      <c r="B21" s="234"/>
      <c r="C21" s="234"/>
      <c r="D21" s="234"/>
      <c r="E21" s="234"/>
      <c r="F21" s="234"/>
      <c r="G21" s="234"/>
      <c r="H21" s="234"/>
      <c r="I21" s="235"/>
      <c r="J21" s="45"/>
      <c r="K21" s="114"/>
      <c r="L21" s="45"/>
      <c r="M21" s="29"/>
    </row>
    <row r="22" spans="1:13" ht="36" customHeight="1" x14ac:dyDescent="0.4">
      <c r="A22" s="31"/>
      <c r="B22" s="220"/>
      <c r="C22" s="222" t="s">
        <v>331</v>
      </c>
      <c r="D22" s="222"/>
      <c r="E22" s="222"/>
      <c r="F22" s="222"/>
      <c r="G22" s="222"/>
      <c r="H22" s="222"/>
      <c r="I22" s="129" t="s">
        <v>1364</v>
      </c>
      <c r="J22" s="77"/>
      <c r="K22" s="114" t="b">
        <v>0</v>
      </c>
      <c r="L22" s="29"/>
      <c r="M22" s="29"/>
    </row>
    <row r="23" spans="1:13" ht="24" customHeight="1" x14ac:dyDescent="0.4">
      <c r="A23" s="31"/>
      <c r="B23" s="221"/>
      <c r="C23" s="223"/>
      <c r="D23" s="223"/>
      <c r="E23" s="223"/>
      <c r="F23" s="223"/>
      <c r="G23" s="223"/>
      <c r="H23" s="223"/>
      <c r="I23" s="112"/>
      <c r="J23" s="77"/>
      <c r="K23" s="114"/>
      <c r="L23" s="29"/>
      <c r="M23" s="29"/>
    </row>
    <row r="24" spans="1:13" ht="118.5" customHeight="1" x14ac:dyDescent="0.4">
      <c r="A24" s="31"/>
      <c r="B24" s="75"/>
      <c r="C24" s="246" t="s">
        <v>20</v>
      </c>
      <c r="D24" s="246"/>
      <c r="E24" s="246"/>
      <c r="F24" s="246"/>
      <c r="G24" s="246"/>
      <c r="H24" s="246"/>
      <c r="I24" s="247"/>
      <c r="J24" s="45"/>
      <c r="K24" s="114" t="b">
        <v>0</v>
      </c>
      <c r="L24" s="29"/>
      <c r="M24" s="29"/>
    </row>
    <row r="25" spans="1:13" ht="81" customHeight="1" x14ac:dyDescent="0.4">
      <c r="A25" s="31"/>
      <c r="B25" s="130"/>
      <c r="C25" s="248" t="s">
        <v>1365</v>
      </c>
      <c r="D25" s="249"/>
      <c r="E25" s="249"/>
      <c r="F25" s="249"/>
      <c r="G25" s="249"/>
      <c r="H25" s="249"/>
      <c r="I25" s="250"/>
      <c r="J25" s="45"/>
      <c r="K25" s="114" t="b">
        <v>0</v>
      </c>
      <c r="L25" s="29"/>
      <c r="M25" s="29"/>
    </row>
    <row r="26" spans="1:13" ht="37.5" customHeight="1" x14ac:dyDescent="0.4">
      <c r="A26" s="31"/>
      <c r="B26" s="131"/>
      <c r="C26" s="249" t="s">
        <v>1366</v>
      </c>
      <c r="D26" s="249"/>
      <c r="E26" s="249"/>
      <c r="F26" s="249"/>
      <c r="G26" s="249"/>
      <c r="H26" s="249"/>
      <c r="I26" s="250"/>
      <c r="J26" s="45"/>
      <c r="K26" s="114" t="b">
        <v>0</v>
      </c>
      <c r="L26" s="29"/>
      <c r="M26" s="29"/>
    </row>
    <row r="27" spans="1:13" x14ac:dyDescent="0.4">
      <c r="A27" s="31"/>
      <c r="B27" s="75"/>
      <c r="C27" s="251" t="s">
        <v>14</v>
      </c>
      <c r="D27" s="251" t="s">
        <v>12</v>
      </c>
      <c r="E27" s="251" t="s">
        <v>12</v>
      </c>
      <c r="F27" s="251" t="s">
        <v>12</v>
      </c>
      <c r="G27" s="251" t="s">
        <v>12</v>
      </c>
      <c r="H27" s="251" t="s">
        <v>12</v>
      </c>
      <c r="I27" s="252" t="s">
        <v>12</v>
      </c>
      <c r="J27" s="45"/>
      <c r="K27" s="114" t="b">
        <v>0</v>
      </c>
      <c r="L27" s="29"/>
      <c r="M27" s="29"/>
    </row>
    <row r="28" spans="1:13" x14ac:dyDescent="0.4">
      <c r="A28" s="32"/>
      <c r="B28" s="76"/>
      <c r="C28" s="253" t="s">
        <v>15</v>
      </c>
      <c r="D28" s="253" t="s">
        <v>13</v>
      </c>
      <c r="E28" s="253" t="s">
        <v>13</v>
      </c>
      <c r="F28" s="253" t="s">
        <v>13</v>
      </c>
      <c r="G28" s="253" t="s">
        <v>13</v>
      </c>
      <c r="H28" s="253" t="s">
        <v>13</v>
      </c>
      <c r="I28" s="254" t="s">
        <v>13</v>
      </c>
      <c r="J28" s="45"/>
      <c r="K28" s="114" t="b">
        <v>0</v>
      </c>
      <c r="L28" s="29"/>
      <c r="M28" s="29"/>
    </row>
    <row r="29" spans="1:13" s="4" customFormat="1" ht="37.5" customHeight="1" x14ac:dyDescent="0.4">
      <c r="A29" s="241" t="s">
        <v>25</v>
      </c>
      <c r="B29" s="242"/>
      <c r="C29" s="242"/>
      <c r="D29" s="242"/>
      <c r="E29" s="242"/>
      <c r="F29" s="242"/>
      <c r="G29" s="242"/>
      <c r="H29" s="242"/>
      <c r="I29" s="243"/>
      <c r="J29" s="46"/>
      <c r="K29" s="115"/>
      <c r="L29" s="30"/>
      <c r="M29" s="30"/>
    </row>
    <row r="30" spans="1:13" x14ac:dyDescent="0.4">
      <c r="A30" s="255" t="s">
        <v>10</v>
      </c>
      <c r="B30" s="256"/>
      <c r="C30" s="256"/>
      <c r="D30" s="256"/>
      <c r="E30" s="256"/>
      <c r="F30" s="256"/>
      <c r="G30" s="110" t="s">
        <v>10</v>
      </c>
      <c r="H30" s="244" t="s">
        <v>53</v>
      </c>
      <c r="I30" s="245"/>
      <c r="J30" s="45"/>
      <c r="K30" s="114" t="b">
        <v>0</v>
      </c>
      <c r="L30" s="29"/>
      <c r="M30" s="29"/>
    </row>
    <row r="31" spans="1:13" ht="34.5" customHeight="1" x14ac:dyDescent="0.4">
      <c r="A31" s="215" t="s">
        <v>324</v>
      </c>
      <c r="B31" s="216"/>
      <c r="C31" s="216"/>
      <c r="D31" s="216"/>
      <c r="E31" s="216"/>
      <c r="F31" s="216"/>
      <c r="G31" s="216"/>
      <c r="H31" s="216"/>
      <c r="I31" s="217"/>
      <c r="J31" s="45"/>
      <c r="K31" s="114"/>
      <c r="L31" s="29"/>
      <c r="M31" s="29"/>
    </row>
    <row r="32" spans="1:13" ht="20.100000000000001" customHeight="1" x14ac:dyDescent="0.4">
      <c r="A32" s="78"/>
      <c r="B32" s="213" t="s">
        <v>315</v>
      </c>
      <c r="C32" s="213"/>
      <c r="D32" s="213"/>
      <c r="E32" s="213"/>
      <c r="F32" s="213"/>
      <c r="G32" s="213"/>
      <c r="H32" s="213"/>
      <c r="I32" s="214"/>
      <c r="J32" s="45"/>
      <c r="K32" s="114" t="b">
        <v>0</v>
      </c>
      <c r="L32" s="29"/>
      <c r="M32" s="29"/>
    </row>
    <row r="33" spans="1:13" ht="20.100000000000001" customHeight="1" x14ac:dyDescent="0.4">
      <c r="A33" s="78"/>
      <c r="B33" s="213" t="s">
        <v>316</v>
      </c>
      <c r="C33" s="213"/>
      <c r="D33" s="213"/>
      <c r="E33" s="213"/>
      <c r="F33" s="213"/>
      <c r="G33" s="213"/>
      <c r="H33" s="213"/>
      <c r="I33" s="214"/>
      <c r="J33" s="45"/>
      <c r="K33" s="114" t="b">
        <v>0</v>
      </c>
      <c r="L33" s="29"/>
      <c r="M33" s="29"/>
    </row>
    <row r="34" spans="1:13" ht="20.100000000000001" customHeight="1" x14ac:dyDescent="0.4">
      <c r="A34" s="78"/>
      <c r="B34" s="213" t="s">
        <v>317</v>
      </c>
      <c r="C34" s="213"/>
      <c r="D34" s="213"/>
      <c r="E34" s="213"/>
      <c r="F34" s="213"/>
      <c r="G34" s="213"/>
      <c r="H34" s="213"/>
      <c r="I34" s="214"/>
      <c r="J34" s="45"/>
      <c r="K34" s="114" t="b">
        <v>0</v>
      </c>
      <c r="L34" s="29"/>
      <c r="M34" s="29"/>
    </row>
    <row r="35" spans="1:13" ht="20.100000000000001" customHeight="1" x14ac:dyDescent="0.4">
      <c r="A35" s="78"/>
      <c r="B35" s="213" t="s">
        <v>318</v>
      </c>
      <c r="C35" s="213"/>
      <c r="D35" s="213"/>
      <c r="E35" s="213"/>
      <c r="F35" s="213"/>
      <c r="G35" s="213"/>
      <c r="H35" s="213"/>
      <c r="I35" s="214"/>
      <c r="J35" s="45"/>
      <c r="K35" s="114" t="b">
        <v>0</v>
      </c>
      <c r="L35" s="29"/>
      <c r="M35" s="29"/>
    </row>
    <row r="36" spans="1:13" ht="20.100000000000001" customHeight="1" x14ac:dyDescent="0.4">
      <c r="A36" s="78"/>
      <c r="B36" s="213" t="s">
        <v>319</v>
      </c>
      <c r="C36" s="213"/>
      <c r="D36" s="213"/>
      <c r="E36" s="213"/>
      <c r="F36" s="213"/>
      <c r="G36" s="213"/>
      <c r="H36" s="213"/>
      <c r="I36" s="214"/>
      <c r="J36" s="45"/>
      <c r="K36" s="114" t="b">
        <v>0</v>
      </c>
      <c r="L36" s="29"/>
      <c r="M36" s="29"/>
    </row>
    <row r="37" spans="1:13" ht="20.100000000000001" customHeight="1" x14ac:dyDescent="0.4">
      <c r="A37" s="78"/>
      <c r="B37" s="213" t="s">
        <v>320</v>
      </c>
      <c r="C37" s="213"/>
      <c r="D37" s="213"/>
      <c r="E37" s="213"/>
      <c r="F37" s="213"/>
      <c r="G37" s="213"/>
      <c r="H37" s="213"/>
      <c r="I37" s="214"/>
      <c r="J37" s="45"/>
      <c r="K37" s="114" t="b">
        <v>0</v>
      </c>
      <c r="L37" s="29"/>
      <c r="M37" s="29"/>
    </row>
    <row r="38" spans="1:13" ht="20.100000000000001" customHeight="1" x14ac:dyDescent="0.4">
      <c r="A38" s="78"/>
      <c r="B38" s="213" t="s">
        <v>1325</v>
      </c>
      <c r="C38" s="213"/>
      <c r="D38" s="213"/>
      <c r="E38" s="213"/>
      <c r="F38" s="213"/>
      <c r="G38" s="213"/>
      <c r="H38" s="213"/>
      <c r="I38" s="214"/>
      <c r="J38" s="45"/>
      <c r="K38" s="114" t="b">
        <v>0</v>
      </c>
      <c r="L38" s="29"/>
      <c r="M38" s="29"/>
    </row>
    <row r="39" spans="1:13" ht="20.100000000000001" customHeight="1" x14ac:dyDescent="0.4">
      <c r="A39" s="78"/>
      <c r="B39" s="231" t="s">
        <v>344</v>
      </c>
      <c r="C39" s="231"/>
      <c r="D39" s="232"/>
      <c r="E39" s="232"/>
      <c r="F39" s="232"/>
      <c r="G39" s="232"/>
      <c r="H39" s="232"/>
      <c r="I39" s="113" t="s">
        <v>345</v>
      </c>
      <c r="J39" s="45"/>
      <c r="K39" s="114" t="b">
        <v>0</v>
      </c>
      <c r="L39" s="29"/>
      <c r="M39" s="29"/>
    </row>
    <row r="40" spans="1:13" ht="40.5" customHeight="1" x14ac:dyDescent="0.4">
      <c r="A40" s="237" t="s">
        <v>1376</v>
      </c>
      <c r="B40" s="238"/>
      <c r="C40" s="238"/>
      <c r="D40" s="238"/>
      <c r="E40" s="238"/>
      <c r="F40" s="238"/>
      <c r="G40" s="238"/>
      <c r="H40" s="238"/>
      <c r="I40" s="238"/>
      <c r="J40" s="45"/>
      <c r="K40" s="114"/>
      <c r="L40" s="29"/>
      <c r="M40" s="29"/>
    </row>
    <row r="41" spans="1:13" x14ac:dyDescent="0.4">
      <c r="J41" s="45"/>
      <c r="K41" s="114"/>
      <c r="L41" s="29"/>
      <c r="M41" s="29"/>
    </row>
    <row r="42" spans="1:13" x14ac:dyDescent="0.4">
      <c r="J42" s="45"/>
      <c r="K42" s="114"/>
      <c r="L42" s="29"/>
      <c r="M42" s="29"/>
    </row>
    <row r="43" spans="1:13" x14ac:dyDescent="0.4">
      <c r="J43" s="45"/>
      <c r="K43" s="114"/>
      <c r="L43" s="29"/>
      <c r="M43" s="29"/>
    </row>
    <row r="44" spans="1:13" x14ac:dyDescent="0.4">
      <c r="J44" s="45"/>
      <c r="K44" s="114"/>
      <c r="L44" s="29"/>
      <c r="M44" s="29"/>
    </row>
    <row r="45" spans="1:13" x14ac:dyDescent="0.4">
      <c r="J45" s="45"/>
      <c r="K45" s="114"/>
      <c r="L45" s="29"/>
      <c r="M45" s="29"/>
    </row>
    <row r="46" spans="1:13" x14ac:dyDescent="0.4">
      <c r="J46" s="45"/>
      <c r="K46" s="114"/>
      <c r="L46" s="29"/>
      <c r="M46" s="29"/>
    </row>
    <row r="47" spans="1:13" x14ac:dyDescent="0.4">
      <c r="J47" s="45"/>
      <c r="K47" s="114"/>
      <c r="L47" s="29"/>
      <c r="M47" s="29"/>
    </row>
    <row r="48" spans="1:13" x14ac:dyDescent="0.4">
      <c r="J48" s="45"/>
      <c r="K48" s="114"/>
      <c r="L48" s="29"/>
      <c r="M48" s="29"/>
    </row>
    <row r="49" spans="10:13" x14ac:dyDescent="0.4">
      <c r="J49" s="45"/>
      <c r="K49" s="114"/>
      <c r="L49" s="29"/>
      <c r="M49" s="29"/>
    </row>
    <row r="50" spans="10:13" x14ac:dyDescent="0.4">
      <c r="J50" s="45"/>
      <c r="K50" s="114"/>
      <c r="L50" s="29"/>
      <c r="M50" s="29"/>
    </row>
    <row r="51" spans="10:13" x14ac:dyDescent="0.4">
      <c r="J51" s="45"/>
      <c r="K51" s="114"/>
      <c r="L51" s="29"/>
      <c r="M51" s="29"/>
    </row>
    <row r="52" spans="10:13" x14ac:dyDescent="0.4">
      <c r="J52" s="45"/>
      <c r="K52" s="114"/>
      <c r="L52" s="29"/>
      <c r="M52" s="29"/>
    </row>
    <row r="53" spans="10:13" x14ac:dyDescent="0.4">
      <c r="J53" s="45"/>
      <c r="K53" s="114"/>
      <c r="L53" s="29"/>
      <c r="M53" s="29"/>
    </row>
    <row r="54" spans="10:13" x14ac:dyDescent="0.4">
      <c r="J54" s="45"/>
      <c r="K54" s="114"/>
      <c r="L54" s="29"/>
      <c r="M54" s="29"/>
    </row>
    <row r="55" spans="10:13" x14ac:dyDescent="0.4">
      <c r="J55" s="45"/>
      <c r="K55" s="114"/>
      <c r="L55" s="29"/>
      <c r="M55" s="29"/>
    </row>
    <row r="56" spans="10:13" x14ac:dyDescent="0.4">
      <c r="J56" s="45"/>
      <c r="K56" s="114"/>
      <c r="L56" s="29"/>
      <c r="M56" s="29"/>
    </row>
    <row r="57" spans="10:13" x14ac:dyDescent="0.4">
      <c r="J57" s="45"/>
      <c r="K57" s="114"/>
      <c r="L57" s="29"/>
      <c r="M57" s="29"/>
    </row>
    <row r="58" spans="10:13" x14ac:dyDescent="0.4">
      <c r="J58" s="45"/>
      <c r="K58" s="114"/>
      <c r="L58" s="29"/>
      <c r="M58" s="29"/>
    </row>
    <row r="59" spans="10:13" x14ac:dyDescent="0.4">
      <c r="J59" s="45"/>
      <c r="K59" s="114"/>
      <c r="L59" s="29"/>
      <c r="M59" s="29"/>
    </row>
    <row r="60" spans="10:13" x14ac:dyDescent="0.4">
      <c r="J60" s="45"/>
      <c r="K60" s="114"/>
      <c r="L60" s="29"/>
      <c r="M60" s="29"/>
    </row>
    <row r="61" spans="10:13" x14ac:dyDescent="0.4">
      <c r="J61" s="45"/>
      <c r="K61" s="114"/>
      <c r="L61" s="29"/>
      <c r="M61" s="29"/>
    </row>
    <row r="62" spans="10:13" x14ac:dyDescent="0.4">
      <c r="J62" s="45"/>
      <c r="K62" s="114"/>
      <c r="L62" s="29"/>
      <c r="M62" s="29"/>
    </row>
    <row r="63" spans="10:13" x14ac:dyDescent="0.4">
      <c r="J63" s="45"/>
      <c r="K63" s="114"/>
      <c r="L63" s="29"/>
      <c r="M63" s="29"/>
    </row>
    <row r="64" spans="10:13" x14ac:dyDescent="0.4">
      <c r="J64" s="45"/>
      <c r="K64" s="114"/>
      <c r="L64" s="29"/>
      <c r="M64" s="29"/>
    </row>
    <row r="65" spans="10:13" x14ac:dyDescent="0.4">
      <c r="J65" s="45"/>
      <c r="K65" s="114"/>
      <c r="L65" s="29"/>
      <c r="M65" s="29"/>
    </row>
    <row r="66" spans="10:13" x14ac:dyDescent="0.4">
      <c r="J66" s="45"/>
      <c r="K66" s="114"/>
      <c r="L66" s="29"/>
      <c r="M66" s="29"/>
    </row>
    <row r="67" spans="10:13" x14ac:dyDescent="0.4">
      <c r="J67" s="45"/>
      <c r="K67" s="114"/>
      <c r="L67" s="29"/>
      <c r="M67" s="29"/>
    </row>
    <row r="68" spans="10:13" x14ac:dyDescent="0.4">
      <c r="J68" s="45"/>
      <c r="K68" s="114"/>
      <c r="L68" s="29"/>
      <c r="M68" s="29"/>
    </row>
    <row r="69" spans="10:13" x14ac:dyDescent="0.4">
      <c r="J69" s="45"/>
      <c r="K69" s="114"/>
      <c r="L69" s="29"/>
      <c r="M69" s="29"/>
    </row>
    <row r="70" spans="10:13" x14ac:dyDescent="0.4">
      <c r="J70" s="45"/>
      <c r="K70" s="114"/>
      <c r="L70" s="29"/>
      <c r="M70" s="29"/>
    </row>
    <row r="71" spans="10:13" x14ac:dyDescent="0.4">
      <c r="J71" s="45"/>
      <c r="K71" s="114"/>
      <c r="L71" s="29"/>
      <c r="M71" s="29"/>
    </row>
    <row r="72" spans="10:13" x14ac:dyDescent="0.4">
      <c r="J72" s="45"/>
      <c r="K72" s="114"/>
      <c r="L72" s="29"/>
      <c r="M72" s="29"/>
    </row>
  </sheetData>
  <sheetProtection password="EADB" sheet="1" selectLockedCells="1"/>
  <mergeCells count="44">
    <mergeCell ref="A13:I13"/>
    <mergeCell ref="A4:C4"/>
    <mergeCell ref="D4:I4"/>
    <mergeCell ref="A5:C5"/>
    <mergeCell ref="A6:C6"/>
    <mergeCell ref="A7:C7"/>
    <mergeCell ref="D7:I7"/>
    <mergeCell ref="A11:I11"/>
    <mergeCell ref="A12:G12"/>
    <mergeCell ref="H12:I12"/>
    <mergeCell ref="G6:H6"/>
    <mergeCell ref="D5:E5"/>
    <mergeCell ref="B39:C39"/>
    <mergeCell ref="D39:H39"/>
    <mergeCell ref="A17:I17"/>
    <mergeCell ref="A19:I19"/>
    <mergeCell ref="A40:I40"/>
    <mergeCell ref="A21:I21"/>
    <mergeCell ref="H18:I18"/>
    <mergeCell ref="A20:G20"/>
    <mergeCell ref="A29:I29"/>
    <mergeCell ref="H30:I30"/>
    <mergeCell ref="C24:I24"/>
    <mergeCell ref="C25:I25"/>
    <mergeCell ref="C26:I26"/>
    <mergeCell ref="C27:I27"/>
    <mergeCell ref="C28:I28"/>
    <mergeCell ref="A30:F30"/>
    <mergeCell ref="H14:I14"/>
    <mergeCell ref="B37:I37"/>
    <mergeCell ref="B38:I38"/>
    <mergeCell ref="A31:I31"/>
    <mergeCell ref="B32:I32"/>
    <mergeCell ref="B33:I33"/>
    <mergeCell ref="B34:I34"/>
    <mergeCell ref="B35:I35"/>
    <mergeCell ref="B36:I36"/>
    <mergeCell ref="A14:G14"/>
    <mergeCell ref="B22:B23"/>
    <mergeCell ref="C22:H23"/>
    <mergeCell ref="A15:H15"/>
    <mergeCell ref="A16:G16"/>
    <mergeCell ref="H16:I16"/>
    <mergeCell ref="H20:I20"/>
  </mergeCells>
  <phoneticPr fontId="2"/>
  <conditionalFormatting sqref="D4 D5 D6 G6 D7 H12 H14 H16 H18 H20">
    <cfRule type="expression" dxfId="11" priority="8">
      <formula>D4&lt;&gt;""</formula>
    </cfRule>
  </conditionalFormatting>
  <conditionalFormatting sqref="A32:I39">
    <cfRule type="expression" dxfId="10" priority="6">
      <formula>$K$12&lt;&gt;"〇"</formula>
    </cfRule>
    <cfRule type="expression" dxfId="9" priority="7">
      <formula>OR($K$32,$K$33,$K$34,$K$35,$K$36,$K$37,$K$38,$K$39)</formula>
    </cfRule>
  </conditionalFormatting>
  <conditionalFormatting sqref="H30:I30">
    <cfRule type="expression" dxfId="8" priority="4">
      <formula>$K$30</formula>
    </cfRule>
  </conditionalFormatting>
  <conditionalFormatting sqref="B22:I28">
    <cfRule type="expression" dxfId="7" priority="3">
      <formula>OR($K$22,$K$24,$K$25,$K$26,$K$27,$K$28)</formula>
    </cfRule>
  </conditionalFormatting>
  <conditionalFormatting sqref="I23">
    <cfRule type="expression" dxfId="6" priority="2">
      <formula>AND($K$22,$I$23="")</formula>
    </cfRule>
  </conditionalFormatting>
  <conditionalFormatting sqref="D39:H39">
    <cfRule type="expression" dxfId="5" priority="1">
      <formula>AND($K$39,$D$39="")</formula>
    </cfRule>
  </conditionalFormatting>
  <dataValidations count="6">
    <dataValidation type="decimal" operator="greaterThanOrEqual" allowBlank="1" showInputMessage="1" showErrorMessage="1" error="延べ面積が1,000㎡以上である必要があります。" sqref="H14:I14">
      <formula1>1000</formula1>
    </dataValidation>
    <dataValidation type="whole" operator="greaterThanOrEqual" allowBlank="1" showInputMessage="1" showErrorMessage="1" error="地階を除く階数が３以上である必要があります。" sqref="H16:I16">
      <formula1>3</formula1>
    </dataValidation>
    <dataValidation type="decimal" operator="greaterThanOrEqual" allowBlank="1" showInputMessage="1" showErrorMessage="1" error="地区面積が1,000㎡以上である必要があります。" sqref="H12:I12">
      <formula1>1000</formula1>
    </dataValidation>
    <dataValidation type="list" allowBlank="1" showInputMessage="1" showErrorMessage="1" sqref="D5:E5">
      <formula1>"一級,二級,木造"</formula1>
    </dataValidation>
    <dataValidation type="list" allowBlank="1" showInputMessage="1" showErrorMessage="1" sqref="H18:I18">
      <formula1>"耐火建築物等,準耐火建築物等"</formula1>
    </dataValidation>
    <dataValidation type="list" allowBlank="1" showInputMessage="1" showErrorMessage="1" sqref="H20:I20">
      <formula1>"適合する,改修の場合で規制対象建築物ではない"</formula1>
    </dataValidation>
  </dataValidations>
  <pageMargins left="0.70866141732283472" right="0.70866141732283472" top="0.55118110236220474" bottom="0.55118110236220474"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6" r:id="rId4" name="Check Box 8">
              <controlPr defaultSize="0" autoFill="0" autoLine="0" autoPict="0">
                <anchor moveWithCells="1">
                  <from>
                    <xdr:col>1</xdr:col>
                    <xdr:colOff>390525</xdr:colOff>
                    <xdr:row>23</xdr:row>
                    <xdr:rowOff>790575</xdr:rowOff>
                  </from>
                  <to>
                    <xdr:col>1</xdr:col>
                    <xdr:colOff>628650</xdr:colOff>
                    <xdr:row>23</xdr:row>
                    <xdr:rowOff>1038225</xdr:rowOff>
                  </to>
                </anchor>
              </controlPr>
            </control>
          </mc:Choice>
        </mc:AlternateContent>
        <mc:AlternateContent xmlns:mc="http://schemas.openxmlformats.org/markup-compatibility/2006">
          <mc:Choice Requires="x14">
            <control shapeId="12297" r:id="rId5" name="Check Box 9">
              <controlPr defaultSize="0" autoFill="0" autoLine="0" autoPict="0">
                <anchor moveWithCells="1">
                  <from>
                    <xdr:col>1</xdr:col>
                    <xdr:colOff>390525</xdr:colOff>
                    <xdr:row>24</xdr:row>
                    <xdr:rowOff>457200</xdr:rowOff>
                  </from>
                  <to>
                    <xdr:col>1</xdr:col>
                    <xdr:colOff>628650</xdr:colOff>
                    <xdr:row>24</xdr:row>
                    <xdr:rowOff>704850</xdr:rowOff>
                  </to>
                </anchor>
              </controlPr>
            </control>
          </mc:Choice>
        </mc:AlternateContent>
        <mc:AlternateContent xmlns:mc="http://schemas.openxmlformats.org/markup-compatibility/2006">
          <mc:Choice Requires="x14">
            <control shapeId="12298" r:id="rId6" name="Check Box 10">
              <controlPr defaultSize="0" autoFill="0" autoLine="0" autoPict="0">
                <anchor moveWithCells="1">
                  <from>
                    <xdr:col>1</xdr:col>
                    <xdr:colOff>390525</xdr:colOff>
                    <xdr:row>25</xdr:row>
                    <xdr:rowOff>114300</xdr:rowOff>
                  </from>
                  <to>
                    <xdr:col>1</xdr:col>
                    <xdr:colOff>628650</xdr:colOff>
                    <xdr:row>25</xdr:row>
                    <xdr:rowOff>361950</xdr:rowOff>
                  </to>
                </anchor>
              </controlPr>
            </control>
          </mc:Choice>
        </mc:AlternateContent>
        <mc:AlternateContent xmlns:mc="http://schemas.openxmlformats.org/markup-compatibility/2006">
          <mc:Choice Requires="x14">
            <control shapeId="12299" r:id="rId7" name="Check Box 11">
              <controlPr defaultSize="0" autoFill="0" autoLine="0" autoPict="0">
                <anchor moveWithCells="1">
                  <from>
                    <xdr:col>1</xdr:col>
                    <xdr:colOff>390525</xdr:colOff>
                    <xdr:row>25</xdr:row>
                    <xdr:rowOff>466725</xdr:rowOff>
                  </from>
                  <to>
                    <xdr:col>1</xdr:col>
                    <xdr:colOff>628650</xdr:colOff>
                    <xdr:row>27</xdr:row>
                    <xdr:rowOff>0</xdr:rowOff>
                  </to>
                </anchor>
              </controlPr>
            </control>
          </mc:Choice>
        </mc:AlternateContent>
        <mc:AlternateContent xmlns:mc="http://schemas.openxmlformats.org/markup-compatibility/2006">
          <mc:Choice Requires="x14">
            <control shapeId="12300" r:id="rId8" name="Check Box 12">
              <controlPr defaultSize="0" autoFill="0" autoLine="0" autoPict="0">
                <anchor moveWithCells="1">
                  <from>
                    <xdr:col>1</xdr:col>
                    <xdr:colOff>390525</xdr:colOff>
                    <xdr:row>27</xdr:row>
                    <xdr:rowOff>0</xdr:rowOff>
                  </from>
                  <to>
                    <xdr:col>1</xdr:col>
                    <xdr:colOff>628650</xdr:colOff>
                    <xdr:row>28</xdr:row>
                    <xdr:rowOff>9525</xdr:rowOff>
                  </to>
                </anchor>
              </controlPr>
            </control>
          </mc:Choice>
        </mc:AlternateContent>
        <mc:AlternateContent xmlns:mc="http://schemas.openxmlformats.org/markup-compatibility/2006">
          <mc:Choice Requires="x14">
            <control shapeId="12305" r:id="rId9" name="Check Box 17">
              <controlPr defaultSize="0" autoFill="0" autoLine="0" autoPict="0">
                <anchor moveWithCells="1">
                  <from>
                    <xdr:col>8</xdr:col>
                    <xdr:colOff>9525</xdr:colOff>
                    <xdr:row>28</xdr:row>
                    <xdr:rowOff>447675</xdr:rowOff>
                  </from>
                  <to>
                    <xdr:col>8</xdr:col>
                    <xdr:colOff>247650</xdr:colOff>
                    <xdr:row>29</xdr:row>
                    <xdr:rowOff>219075</xdr:rowOff>
                  </to>
                </anchor>
              </controlPr>
            </control>
          </mc:Choice>
        </mc:AlternateContent>
        <mc:AlternateContent xmlns:mc="http://schemas.openxmlformats.org/markup-compatibility/2006">
          <mc:Choice Requires="x14">
            <control shapeId="12332" r:id="rId10" name="Check Box 44">
              <controlPr defaultSize="0" autoFill="0" autoLine="0" autoPict="0">
                <anchor moveWithCells="1">
                  <from>
                    <xdr:col>0</xdr:col>
                    <xdr:colOff>361950</xdr:colOff>
                    <xdr:row>31</xdr:row>
                    <xdr:rowOff>0</xdr:rowOff>
                  </from>
                  <to>
                    <xdr:col>1</xdr:col>
                    <xdr:colOff>133350</xdr:colOff>
                    <xdr:row>32</xdr:row>
                    <xdr:rowOff>0</xdr:rowOff>
                  </to>
                </anchor>
              </controlPr>
            </control>
          </mc:Choice>
        </mc:AlternateContent>
        <mc:AlternateContent xmlns:mc="http://schemas.openxmlformats.org/markup-compatibility/2006">
          <mc:Choice Requires="x14">
            <control shapeId="12333" r:id="rId11" name="Check Box 45">
              <controlPr defaultSize="0" autoFill="0" autoLine="0" autoPict="0">
                <anchor moveWithCells="1">
                  <from>
                    <xdr:col>0</xdr:col>
                    <xdr:colOff>361950</xdr:colOff>
                    <xdr:row>32</xdr:row>
                    <xdr:rowOff>0</xdr:rowOff>
                  </from>
                  <to>
                    <xdr:col>1</xdr:col>
                    <xdr:colOff>114300</xdr:colOff>
                    <xdr:row>32</xdr:row>
                    <xdr:rowOff>238125</xdr:rowOff>
                  </to>
                </anchor>
              </controlPr>
            </control>
          </mc:Choice>
        </mc:AlternateContent>
        <mc:AlternateContent xmlns:mc="http://schemas.openxmlformats.org/markup-compatibility/2006">
          <mc:Choice Requires="x14">
            <control shapeId="12334" r:id="rId12" name="Check Box 46">
              <controlPr defaultSize="0" autoFill="0" autoLine="0" autoPict="0">
                <anchor moveWithCells="1">
                  <from>
                    <xdr:col>0</xdr:col>
                    <xdr:colOff>361950</xdr:colOff>
                    <xdr:row>33</xdr:row>
                    <xdr:rowOff>0</xdr:rowOff>
                  </from>
                  <to>
                    <xdr:col>1</xdr:col>
                    <xdr:colOff>142875</xdr:colOff>
                    <xdr:row>33</xdr:row>
                    <xdr:rowOff>238125</xdr:rowOff>
                  </to>
                </anchor>
              </controlPr>
            </control>
          </mc:Choice>
        </mc:AlternateContent>
        <mc:AlternateContent xmlns:mc="http://schemas.openxmlformats.org/markup-compatibility/2006">
          <mc:Choice Requires="x14">
            <control shapeId="12335" r:id="rId13" name="Check Box 47">
              <controlPr defaultSize="0" autoFill="0" autoLine="0" autoPict="0">
                <anchor moveWithCells="1">
                  <from>
                    <xdr:col>0</xdr:col>
                    <xdr:colOff>371475</xdr:colOff>
                    <xdr:row>34</xdr:row>
                    <xdr:rowOff>0</xdr:rowOff>
                  </from>
                  <to>
                    <xdr:col>1</xdr:col>
                    <xdr:colOff>142875</xdr:colOff>
                    <xdr:row>35</xdr:row>
                    <xdr:rowOff>0</xdr:rowOff>
                  </to>
                </anchor>
              </controlPr>
            </control>
          </mc:Choice>
        </mc:AlternateContent>
        <mc:AlternateContent xmlns:mc="http://schemas.openxmlformats.org/markup-compatibility/2006">
          <mc:Choice Requires="x14">
            <control shapeId="12336" r:id="rId14" name="Check Box 48">
              <controlPr defaultSize="0" autoFill="0" autoLine="0" autoPict="0">
                <anchor moveWithCells="1">
                  <from>
                    <xdr:col>0</xdr:col>
                    <xdr:colOff>371475</xdr:colOff>
                    <xdr:row>34</xdr:row>
                    <xdr:rowOff>228600</xdr:rowOff>
                  </from>
                  <to>
                    <xdr:col>1</xdr:col>
                    <xdr:colOff>142875</xdr:colOff>
                    <xdr:row>35</xdr:row>
                    <xdr:rowOff>228600</xdr:rowOff>
                  </to>
                </anchor>
              </controlPr>
            </control>
          </mc:Choice>
        </mc:AlternateContent>
        <mc:AlternateContent xmlns:mc="http://schemas.openxmlformats.org/markup-compatibility/2006">
          <mc:Choice Requires="x14">
            <control shapeId="12337" r:id="rId15" name="Check Box 49">
              <controlPr defaultSize="0" autoFill="0" autoLine="0" autoPict="0">
                <anchor moveWithCells="1">
                  <from>
                    <xdr:col>0</xdr:col>
                    <xdr:colOff>371475</xdr:colOff>
                    <xdr:row>36</xdr:row>
                    <xdr:rowOff>228600</xdr:rowOff>
                  </from>
                  <to>
                    <xdr:col>1</xdr:col>
                    <xdr:colOff>142875</xdr:colOff>
                    <xdr:row>37</xdr:row>
                    <xdr:rowOff>228600</xdr:rowOff>
                  </to>
                </anchor>
              </controlPr>
            </control>
          </mc:Choice>
        </mc:AlternateContent>
        <mc:AlternateContent xmlns:mc="http://schemas.openxmlformats.org/markup-compatibility/2006">
          <mc:Choice Requires="x14">
            <control shapeId="12338" r:id="rId16" name="Check Box 50">
              <controlPr defaultSize="0" autoFill="0" autoLine="0" autoPict="0">
                <anchor moveWithCells="1">
                  <from>
                    <xdr:col>0</xdr:col>
                    <xdr:colOff>371475</xdr:colOff>
                    <xdr:row>35</xdr:row>
                    <xdr:rowOff>228600</xdr:rowOff>
                  </from>
                  <to>
                    <xdr:col>1</xdr:col>
                    <xdr:colOff>142875</xdr:colOff>
                    <xdr:row>36</xdr:row>
                    <xdr:rowOff>228600</xdr:rowOff>
                  </to>
                </anchor>
              </controlPr>
            </control>
          </mc:Choice>
        </mc:AlternateContent>
        <mc:AlternateContent xmlns:mc="http://schemas.openxmlformats.org/markup-compatibility/2006">
          <mc:Choice Requires="x14">
            <control shapeId="12339" r:id="rId17" name="Check Box 51">
              <controlPr defaultSize="0" autoFill="0" autoLine="0" autoPict="0">
                <anchor moveWithCells="1">
                  <from>
                    <xdr:col>0</xdr:col>
                    <xdr:colOff>371475</xdr:colOff>
                    <xdr:row>37</xdr:row>
                    <xdr:rowOff>228600</xdr:rowOff>
                  </from>
                  <to>
                    <xdr:col>1</xdr:col>
                    <xdr:colOff>142875</xdr:colOff>
                    <xdr:row>38</xdr:row>
                    <xdr:rowOff>228600</xdr:rowOff>
                  </to>
                </anchor>
              </controlPr>
            </control>
          </mc:Choice>
        </mc:AlternateContent>
        <mc:AlternateContent xmlns:mc="http://schemas.openxmlformats.org/markup-compatibility/2006">
          <mc:Choice Requires="x14">
            <control shapeId="12340" r:id="rId18" name="Check Box 52">
              <controlPr defaultSize="0" autoFill="0" autoLine="0" autoPict="0">
                <anchor moveWithCells="1">
                  <from>
                    <xdr:col>1</xdr:col>
                    <xdr:colOff>409575</xdr:colOff>
                    <xdr:row>21</xdr:row>
                    <xdr:rowOff>209550</xdr:rowOff>
                  </from>
                  <to>
                    <xdr:col>1</xdr:col>
                    <xdr:colOff>647700</xdr:colOff>
                    <xdr:row>22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T20"/>
  <sheetViews>
    <sheetView showGridLines="0" view="pageBreakPreview" zoomScaleNormal="100" zoomScaleSheetLayoutView="100" workbookViewId="0"/>
  </sheetViews>
  <sheetFormatPr defaultRowHeight="18.75" x14ac:dyDescent="0.4"/>
  <cols>
    <col min="1" max="9" width="9" style="28"/>
    <col min="10" max="12" width="12.875" style="16" hidden="1" customWidth="1"/>
    <col min="13" max="13" width="12.875" style="28" customWidth="1"/>
    <col min="14" max="18" width="9" style="28"/>
  </cols>
  <sheetData>
    <row r="1" spans="1:20" ht="13.5" customHeight="1" x14ac:dyDescent="0.4">
      <c r="A1" s="35" t="s">
        <v>338</v>
      </c>
    </row>
    <row r="2" spans="1:20" ht="24" customHeight="1" x14ac:dyDescent="0.4">
      <c r="A2" s="265" t="s">
        <v>1367</v>
      </c>
      <c r="B2" s="265"/>
      <c r="C2" s="265"/>
      <c r="D2" s="265"/>
      <c r="E2" s="265"/>
      <c r="F2" s="265"/>
      <c r="G2" s="265"/>
      <c r="H2" s="265"/>
      <c r="I2" s="265"/>
    </row>
    <row r="3" spans="1:20" x14ac:dyDescent="0.4">
      <c r="A3" s="266"/>
      <c r="B3" s="266"/>
      <c r="C3" s="266"/>
      <c r="D3" s="266"/>
      <c r="E3" s="266"/>
      <c r="F3" s="266"/>
      <c r="G3" s="266"/>
      <c r="H3" s="266"/>
      <c r="I3" s="266"/>
      <c r="R3" s="36"/>
      <c r="S3" s="15"/>
      <c r="T3" s="15"/>
    </row>
    <row r="4" spans="1:20" ht="24.95" customHeight="1" x14ac:dyDescent="0.4">
      <c r="A4" s="267" t="s">
        <v>26</v>
      </c>
      <c r="B4" s="267"/>
      <c r="C4" s="37"/>
      <c r="D4" s="268" t="s">
        <v>76</v>
      </c>
      <c r="E4" s="268"/>
      <c r="F4" s="268"/>
      <c r="G4" s="268"/>
      <c r="H4" s="268"/>
      <c r="I4" s="269"/>
      <c r="J4" s="16" t="b">
        <v>0</v>
      </c>
      <c r="R4" s="36"/>
      <c r="S4" s="15"/>
      <c r="T4" s="15"/>
    </row>
    <row r="5" spans="1:20" ht="24.95" customHeight="1" x14ac:dyDescent="0.4">
      <c r="A5" s="267"/>
      <c r="B5" s="267"/>
      <c r="C5" s="38"/>
      <c r="D5" s="268" t="s">
        <v>77</v>
      </c>
      <c r="E5" s="268"/>
      <c r="F5" s="268"/>
      <c r="G5" s="268"/>
      <c r="H5" s="268"/>
      <c r="I5" s="269"/>
      <c r="J5" s="16" t="b">
        <v>0</v>
      </c>
      <c r="R5" s="36"/>
      <c r="S5" s="47"/>
      <c r="T5" s="15"/>
    </row>
    <row r="6" spans="1:20" ht="24.95" customHeight="1" x14ac:dyDescent="0.4">
      <c r="A6" s="267"/>
      <c r="B6" s="267"/>
      <c r="C6" s="38"/>
      <c r="D6" s="268" t="s">
        <v>78</v>
      </c>
      <c r="E6" s="268"/>
      <c r="F6" s="268"/>
      <c r="G6" s="268"/>
      <c r="H6" s="268"/>
      <c r="I6" s="269"/>
      <c r="J6" s="16" t="b">
        <v>0</v>
      </c>
      <c r="R6" s="36"/>
      <c r="S6" s="15"/>
      <c r="T6" s="15"/>
    </row>
    <row r="7" spans="1:20" ht="24.95" customHeight="1" x14ac:dyDescent="0.4">
      <c r="A7" s="267"/>
      <c r="B7" s="267"/>
      <c r="C7" s="38"/>
      <c r="D7" s="268" t="s">
        <v>79</v>
      </c>
      <c r="E7" s="268"/>
      <c r="F7" s="268"/>
      <c r="G7" s="268"/>
      <c r="H7" s="268"/>
      <c r="I7" s="269"/>
      <c r="J7" s="16" t="b">
        <v>0</v>
      </c>
      <c r="R7" s="36"/>
      <c r="S7" s="15"/>
      <c r="T7" s="15"/>
    </row>
    <row r="8" spans="1:20" ht="24.95" customHeight="1" x14ac:dyDescent="0.4">
      <c r="A8" s="267"/>
      <c r="B8" s="267"/>
      <c r="C8" s="38"/>
      <c r="D8" s="268" t="s">
        <v>80</v>
      </c>
      <c r="E8" s="268"/>
      <c r="F8" s="268"/>
      <c r="G8" s="268"/>
      <c r="H8" s="268"/>
      <c r="I8" s="269"/>
      <c r="J8" s="16" t="b">
        <v>0</v>
      </c>
      <c r="R8" s="36"/>
      <c r="S8" s="15"/>
      <c r="T8" s="15"/>
    </row>
    <row r="9" spans="1:20" ht="24.95" customHeight="1" x14ac:dyDescent="0.4">
      <c r="A9" s="267"/>
      <c r="B9" s="267"/>
      <c r="C9" s="38"/>
      <c r="D9" s="268" t="s">
        <v>81</v>
      </c>
      <c r="E9" s="268"/>
      <c r="F9" s="268"/>
      <c r="G9" s="268"/>
      <c r="H9" s="268"/>
      <c r="I9" s="269"/>
      <c r="J9" s="16" t="b">
        <v>0</v>
      </c>
    </row>
    <row r="10" spans="1:20" ht="24.95" customHeight="1" x14ac:dyDescent="0.4">
      <c r="A10" s="267"/>
      <c r="B10" s="267"/>
      <c r="C10" s="38"/>
      <c r="D10" s="268" t="s">
        <v>82</v>
      </c>
      <c r="E10" s="268"/>
      <c r="F10" s="268"/>
      <c r="G10" s="268"/>
      <c r="H10" s="268"/>
      <c r="I10" s="269"/>
      <c r="J10" s="16" t="b">
        <v>0</v>
      </c>
    </row>
    <row r="11" spans="1:20" ht="24.95" customHeight="1" x14ac:dyDescent="0.4">
      <c r="A11" s="267" t="s">
        <v>27</v>
      </c>
      <c r="B11" s="39" t="s">
        <v>28</v>
      </c>
      <c r="C11" s="38" t="s">
        <v>52</v>
      </c>
      <c r="D11" s="268" t="s">
        <v>54</v>
      </c>
      <c r="E11" s="268"/>
      <c r="F11" s="268"/>
      <c r="G11" s="268"/>
      <c r="H11" s="268"/>
      <c r="I11" s="269"/>
      <c r="J11" s="16" t="b">
        <v>0</v>
      </c>
    </row>
    <row r="12" spans="1:20" ht="24.95" customHeight="1" x14ac:dyDescent="0.4">
      <c r="A12" s="267"/>
      <c r="B12" s="39" t="s">
        <v>29</v>
      </c>
      <c r="C12" s="38" t="s">
        <v>83</v>
      </c>
      <c r="D12" s="17" t="s">
        <v>55</v>
      </c>
      <c r="E12" s="17"/>
      <c r="F12" s="268" t="s">
        <v>56</v>
      </c>
      <c r="G12" s="268"/>
      <c r="H12" s="268"/>
      <c r="I12" s="269"/>
      <c r="J12" s="16" t="b">
        <v>0</v>
      </c>
      <c r="K12" s="16" t="b">
        <v>0</v>
      </c>
    </row>
    <row r="13" spans="1:20" ht="24.95" customHeight="1" x14ac:dyDescent="0.4">
      <c r="A13" s="267"/>
      <c r="B13" s="270" t="s">
        <v>30</v>
      </c>
      <c r="C13" s="40" t="s">
        <v>84</v>
      </c>
      <c r="D13" s="18" t="s">
        <v>57</v>
      </c>
      <c r="E13" s="41"/>
      <c r="F13" s="273" t="s">
        <v>58</v>
      </c>
      <c r="G13" s="273"/>
      <c r="H13" s="41"/>
      <c r="I13" s="26" t="s">
        <v>59</v>
      </c>
      <c r="J13" s="16" t="b">
        <v>0</v>
      </c>
      <c r="K13" s="16" t="b">
        <v>0</v>
      </c>
      <c r="L13" s="16" t="b">
        <v>0</v>
      </c>
    </row>
    <row r="14" spans="1:20" ht="24.95" customHeight="1" x14ac:dyDescent="0.4">
      <c r="A14" s="267"/>
      <c r="B14" s="271"/>
      <c r="C14" s="42"/>
      <c r="D14" s="19" t="s">
        <v>60</v>
      </c>
      <c r="E14" s="33"/>
      <c r="F14" s="33" t="s">
        <v>61</v>
      </c>
      <c r="G14" s="33"/>
      <c r="H14" s="33"/>
      <c r="I14" s="53" t="s">
        <v>296</v>
      </c>
      <c r="J14" s="16" t="b">
        <v>0</v>
      </c>
      <c r="K14" s="16" t="b">
        <v>0</v>
      </c>
      <c r="L14" s="16" t="b">
        <v>0</v>
      </c>
    </row>
    <row r="15" spans="1:20" ht="24.95" customHeight="1" x14ac:dyDescent="0.4">
      <c r="A15" s="267"/>
      <c r="B15" s="270" t="s">
        <v>31</v>
      </c>
      <c r="C15" s="43"/>
      <c r="D15" s="20" t="s">
        <v>62</v>
      </c>
      <c r="E15" s="34"/>
      <c r="F15" s="274" t="s">
        <v>63</v>
      </c>
      <c r="G15" s="274"/>
      <c r="H15" s="34"/>
      <c r="I15" s="27" t="s">
        <v>64</v>
      </c>
      <c r="J15" s="16" t="b">
        <v>0</v>
      </c>
      <c r="K15" s="16" t="b">
        <v>0</v>
      </c>
      <c r="L15" s="16" t="b">
        <v>0</v>
      </c>
    </row>
    <row r="16" spans="1:20" ht="24.95" customHeight="1" x14ac:dyDescent="0.4">
      <c r="A16" s="267"/>
      <c r="B16" s="272"/>
      <c r="C16" s="43"/>
      <c r="D16" s="20" t="s">
        <v>65</v>
      </c>
      <c r="E16" s="34"/>
      <c r="F16" s="20" t="s">
        <v>66</v>
      </c>
      <c r="G16" s="34"/>
      <c r="H16" s="274" t="s">
        <v>295</v>
      </c>
      <c r="I16" s="277"/>
      <c r="J16" s="16" t="b">
        <v>0</v>
      </c>
      <c r="K16" s="16" t="b">
        <v>0</v>
      </c>
      <c r="L16" s="16" t="b">
        <v>0</v>
      </c>
    </row>
    <row r="17" spans="1:12" ht="24.95" customHeight="1" x14ac:dyDescent="0.4">
      <c r="A17" s="267"/>
      <c r="B17" s="272"/>
      <c r="C17" s="43"/>
      <c r="D17" s="274" t="s">
        <v>67</v>
      </c>
      <c r="E17" s="274"/>
      <c r="F17" s="274"/>
      <c r="G17" s="274"/>
      <c r="H17" s="274"/>
      <c r="I17" s="277"/>
      <c r="J17" s="16" t="b">
        <v>0</v>
      </c>
    </row>
    <row r="18" spans="1:12" ht="24.95" customHeight="1" x14ac:dyDescent="0.4">
      <c r="A18" s="267"/>
      <c r="B18" s="272"/>
      <c r="C18" s="42"/>
      <c r="D18" s="19" t="s">
        <v>68</v>
      </c>
      <c r="E18" s="33"/>
      <c r="F18" s="21" t="s">
        <v>69</v>
      </c>
      <c r="G18" s="42"/>
      <c r="H18" s="275" t="s">
        <v>70</v>
      </c>
      <c r="I18" s="276"/>
      <c r="J18" s="16" t="b">
        <v>0</v>
      </c>
      <c r="K18" s="16" t="b">
        <v>0</v>
      </c>
      <c r="L18" s="16" t="b">
        <v>0</v>
      </c>
    </row>
    <row r="19" spans="1:12" ht="24.95" customHeight="1" x14ac:dyDescent="0.4">
      <c r="A19" s="267"/>
      <c r="B19" s="39" t="s">
        <v>32</v>
      </c>
      <c r="C19" s="38"/>
      <c r="D19" s="17" t="s">
        <v>71</v>
      </c>
      <c r="E19" s="17"/>
      <c r="F19" s="17" t="s">
        <v>72</v>
      </c>
      <c r="G19" s="17"/>
      <c r="H19" s="268" t="s">
        <v>73</v>
      </c>
      <c r="I19" s="269"/>
      <c r="J19" s="16" t="b">
        <v>0</v>
      </c>
      <c r="K19" s="16" t="b">
        <v>0</v>
      </c>
      <c r="L19" s="16" t="b">
        <v>0</v>
      </c>
    </row>
    <row r="20" spans="1:12" ht="24.95" customHeight="1" x14ac:dyDescent="0.4">
      <c r="A20" s="28" t="s">
        <v>33</v>
      </c>
    </row>
  </sheetData>
  <sheetProtection password="EADB" sheet="1" selectLockedCells="1"/>
  <mergeCells count="20">
    <mergeCell ref="A11:A19"/>
    <mergeCell ref="B13:B14"/>
    <mergeCell ref="B15:B18"/>
    <mergeCell ref="D11:I11"/>
    <mergeCell ref="F12:I12"/>
    <mergeCell ref="F13:G13"/>
    <mergeCell ref="F15:G15"/>
    <mergeCell ref="H18:I18"/>
    <mergeCell ref="H19:I19"/>
    <mergeCell ref="H16:I16"/>
    <mergeCell ref="D17:I17"/>
    <mergeCell ref="A2:I3"/>
    <mergeCell ref="A4:B10"/>
    <mergeCell ref="D4:I4"/>
    <mergeCell ref="D5:I5"/>
    <mergeCell ref="D6:I6"/>
    <mergeCell ref="D7:I7"/>
    <mergeCell ref="D8:I8"/>
    <mergeCell ref="D9:I9"/>
    <mergeCell ref="D10:I10"/>
  </mergeCells>
  <phoneticPr fontId="2"/>
  <conditionalFormatting sqref="C4:I10">
    <cfRule type="expression" dxfId="4" priority="8">
      <formula>OR($J$4=TRUE,$J$5=TRUE,$J$6=TRUE,$J$7=TRUE,$J$8=TRUE,$J$9=TRUE,$J$10=TRUE)</formula>
    </cfRule>
  </conditionalFormatting>
  <conditionalFormatting sqref="C11:I19">
    <cfRule type="expression" dxfId="3" priority="1">
      <formula>OR($J$11=TRUE,$J$12=TRUE,$K$12=TRUE,$J$13=TRUE,$K$13=TRUE,$L$13=TRUE,$J$14=TRUE,$K$14=TRUE,$L$14=TRUE,$J$15=TRUE,$K$15=TRUE,$L$15=TRUE,$J$16=TRUE,$K$16=TRUE,$L$16=TRUE,$J$17=TRUE,$J$18=TRUE,$K$18=TRUE,$L$18=TRUE,$J$19=TRUE,$K$19=TRUE,$L$19=TRUE)</formula>
    </cfRule>
  </conditionalFormatting>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9" r:id="rId4" name="Check Box 7">
              <controlPr defaultSize="0" autoFill="0" autoLine="0" autoPict="0">
                <anchor moveWithCells="1">
                  <from>
                    <xdr:col>2</xdr:col>
                    <xdr:colOff>371475</xdr:colOff>
                    <xdr:row>10</xdr:row>
                    <xdr:rowOff>38100</xdr:rowOff>
                  </from>
                  <to>
                    <xdr:col>2</xdr:col>
                    <xdr:colOff>609600</xdr:colOff>
                    <xdr:row>10</xdr:row>
                    <xdr:rowOff>285750</xdr:rowOff>
                  </to>
                </anchor>
              </controlPr>
            </control>
          </mc:Choice>
        </mc:AlternateContent>
        <mc:AlternateContent xmlns:mc="http://schemas.openxmlformats.org/markup-compatibility/2006">
          <mc:Choice Requires="x14">
            <control shapeId="13320" r:id="rId5" name="Check Box 8">
              <controlPr defaultSize="0" autoFill="0" autoLine="0" autoPict="0">
                <anchor moveWithCells="1">
                  <from>
                    <xdr:col>4</xdr:col>
                    <xdr:colOff>361950</xdr:colOff>
                    <xdr:row>11</xdr:row>
                    <xdr:rowOff>28575</xdr:rowOff>
                  </from>
                  <to>
                    <xdr:col>4</xdr:col>
                    <xdr:colOff>600075</xdr:colOff>
                    <xdr:row>11</xdr:row>
                    <xdr:rowOff>276225</xdr:rowOff>
                  </to>
                </anchor>
              </controlPr>
            </control>
          </mc:Choice>
        </mc:AlternateContent>
        <mc:AlternateContent xmlns:mc="http://schemas.openxmlformats.org/markup-compatibility/2006">
          <mc:Choice Requires="x14">
            <control shapeId="13321" r:id="rId6" name="Check Box 9">
              <controlPr defaultSize="0" autoFill="0" autoLine="0" autoPict="0">
                <anchor moveWithCells="1">
                  <from>
                    <xdr:col>4</xdr:col>
                    <xdr:colOff>381000</xdr:colOff>
                    <xdr:row>17</xdr:row>
                    <xdr:rowOff>38100</xdr:rowOff>
                  </from>
                  <to>
                    <xdr:col>4</xdr:col>
                    <xdr:colOff>619125</xdr:colOff>
                    <xdr:row>17</xdr:row>
                    <xdr:rowOff>285750</xdr:rowOff>
                  </to>
                </anchor>
              </controlPr>
            </control>
          </mc:Choice>
        </mc:AlternateContent>
        <mc:AlternateContent xmlns:mc="http://schemas.openxmlformats.org/markup-compatibility/2006">
          <mc:Choice Requires="x14">
            <control shapeId="13322" r:id="rId7" name="Check Box 10">
              <controlPr defaultSize="0" autoFill="0" autoLine="0" autoPict="0">
                <anchor moveWithCells="1">
                  <from>
                    <xdr:col>4</xdr:col>
                    <xdr:colOff>371475</xdr:colOff>
                    <xdr:row>12</xdr:row>
                    <xdr:rowOff>28575</xdr:rowOff>
                  </from>
                  <to>
                    <xdr:col>4</xdr:col>
                    <xdr:colOff>609600</xdr:colOff>
                    <xdr:row>12</xdr:row>
                    <xdr:rowOff>276225</xdr:rowOff>
                  </to>
                </anchor>
              </controlPr>
            </control>
          </mc:Choice>
        </mc:AlternateContent>
        <mc:AlternateContent xmlns:mc="http://schemas.openxmlformats.org/markup-compatibility/2006">
          <mc:Choice Requires="x14">
            <control shapeId="13323" r:id="rId8" name="Check Box 11">
              <controlPr defaultSize="0" autoFill="0" autoLine="0" autoPict="0">
                <anchor moveWithCells="1">
                  <from>
                    <xdr:col>7</xdr:col>
                    <xdr:colOff>438150</xdr:colOff>
                    <xdr:row>14</xdr:row>
                    <xdr:rowOff>47625</xdr:rowOff>
                  </from>
                  <to>
                    <xdr:col>7</xdr:col>
                    <xdr:colOff>676275</xdr:colOff>
                    <xdr:row>14</xdr:row>
                    <xdr:rowOff>295275</xdr:rowOff>
                  </to>
                </anchor>
              </controlPr>
            </control>
          </mc:Choice>
        </mc:AlternateContent>
        <mc:AlternateContent xmlns:mc="http://schemas.openxmlformats.org/markup-compatibility/2006">
          <mc:Choice Requires="x14">
            <control shapeId="13324" r:id="rId9" name="Check Box 12">
              <controlPr defaultSize="0" autoFill="0" autoLine="0" autoPict="0">
                <anchor moveWithCells="1">
                  <from>
                    <xdr:col>4</xdr:col>
                    <xdr:colOff>381000</xdr:colOff>
                    <xdr:row>14</xdr:row>
                    <xdr:rowOff>57150</xdr:rowOff>
                  </from>
                  <to>
                    <xdr:col>4</xdr:col>
                    <xdr:colOff>619125</xdr:colOff>
                    <xdr:row>14</xdr:row>
                    <xdr:rowOff>304800</xdr:rowOff>
                  </to>
                </anchor>
              </controlPr>
            </control>
          </mc:Choice>
        </mc:AlternateContent>
        <mc:AlternateContent xmlns:mc="http://schemas.openxmlformats.org/markup-compatibility/2006">
          <mc:Choice Requires="x14">
            <control shapeId="13325" r:id="rId10" name="Check Box 13">
              <controlPr defaultSize="0" autoFill="0" autoLine="0" autoPict="0">
                <anchor moveWithCells="1">
                  <from>
                    <xdr:col>2</xdr:col>
                    <xdr:colOff>371475</xdr:colOff>
                    <xdr:row>16</xdr:row>
                    <xdr:rowOff>57150</xdr:rowOff>
                  </from>
                  <to>
                    <xdr:col>2</xdr:col>
                    <xdr:colOff>609600</xdr:colOff>
                    <xdr:row>16</xdr:row>
                    <xdr:rowOff>304800</xdr:rowOff>
                  </to>
                </anchor>
              </controlPr>
            </control>
          </mc:Choice>
        </mc:AlternateContent>
        <mc:AlternateContent xmlns:mc="http://schemas.openxmlformats.org/markup-compatibility/2006">
          <mc:Choice Requires="x14">
            <control shapeId="13326" r:id="rId11" name="Check Box 14">
              <controlPr defaultSize="0" autoFill="0" autoLine="0" autoPict="0">
                <anchor moveWithCells="1">
                  <from>
                    <xdr:col>6</xdr:col>
                    <xdr:colOff>419100</xdr:colOff>
                    <xdr:row>15</xdr:row>
                    <xdr:rowOff>38100</xdr:rowOff>
                  </from>
                  <to>
                    <xdr:col>6</xdr:col>
                    <xdr:colOff>657225</xdr:colOff>
                    <xdr:row>15</xdr:row>
                    <xdr:rowOff>285750</xdr:rowOff>
                  </to>
                </anchor>
              </controlPr>
            </control>
          </mc:Choice>
        </mc:AlternateContent>
        <mc:AlternateContent xmlns:mc="http://schemas.openxmlformats.org/markup-compatibility/2006">
          <mc:Choice Requires="x14">
            <control shapeId="13327" r:id="rId12" name="Check Box 15">
              <controlPr defaultSize="0" autoFill="0" autoLine="0" autoPict="0">
                <anchor moveWithCells="1">
                  <from>
                    <xdr:col>4</xdr:col>
                    <xdr:colOff>381000</xdr:colOff>
                    <xdr:row>15</xdr:row>
                    <xdr:rowOff>38100</xdr:rowOff>
                  </from>
                  <to>
                    <xdr:col>4</xdr:col>
                    <xdr:colOff>619125</xdr:colOff>
                    <xdr:row>15</xdr:row>
                    <xdr:rowOff>285750</xdr:rowOff>
                  </to>
                </anchor>
              </controlPr>
            </control>
          </mc:Choice>
        </mc:AlternateContent>
        <mc:AlternateContent xmlns:mc="http://schemas.openxmlformats.org/markup-compatibility/2006">
          <mc:Choice Requires="x14">
            <control shapeId="13328" r:id="rId13" name="Check Box 16">
              <controlPr defaultSize="0" autoFill="0" autoLine="0" autoPict="0">
                <anchor moveWithCells="1">
                  <from>
                    <xdr:col>6</xdr:col>
                    <xdr:colOff>390525</xdr:colOff>
                    <xdr:row>17</xdr:row>
                    <xdr:rowOff>38100</xdr:rowOff>
                  </from>
                  <to>
                    <xdr:col>6</xdr:col>
                    <xdr:colOff>628650</xdr:colOff>
                    <xdr:row>17</xdr:row>
                    <xdr:rowOff>285750</xdr:rowOff>
                  </to>
                </anchor>
              </controlPr>
            </control>
          </mc:Choice>
        </mc:AlternateContent>
        <mc:AlternateContent xmlns:mc="http://schemas.openxmlformats.org/markup-compatibility/2006">
          <mc:Choice Requires="x14">
            <control shapeId="13329" r:id="rId14" name="Check Box 17">
              <controlPr defaultSize="0" autoFill="0" autoLine="0" autoPict="0">
                <anchor moveWithCells="1">
                  <from>
                    <xdr:col>2</xdr:col>
                    <xdr:colOff>371475</xdr:colOff>
                    <xdr:row>11</xdr:row>
                    <xdr:rowOff>28575</xdr:rowOff>
                  </from>
                  <to>
                    <xdr:col>2</xdr:col>
                    <xdr:colOff>609600</xdr:colOff>
                    <xdr:row>11</xdr:row>
                    <xdr:rowOff>276225</xdr:rowOff>
                  </to>
                </anchor>
              </controlPr>
            </control>
          </mc:Choice>
        </mc:AlternateContent>
        <mc:AlternateContent xmlns:mc="http://schemas.openxmlformats.org/markup-compatibility/2006">
          <mc:Choice Requires="x14">
            <control shapeId="13330" r:id="rId15" name="Check Box 18">
              <controlPr defaultSize="0" autoFill="0" autoLine="0" autoPict="0">
                <anchor moveWithCells="1">
                  <from>
                    <xdr:col>2</xdr:col>
                    <xdr:colOff>371475</xdr:colOff>
                    <xdr:row>12</xdr:row>
                    <xdr:rowOff>28575</xdr:rowOff>
                  </from>
                  <to>
                    <xdr:col>2</xdr:col>
                    <xdr:colOff>609600</xdr:colOff>
                    <xdr:row>12</xdr:row>
                    <xdr:rowOff>276225</xdr:rowOff>
                  </to>
                </anchor>
              </controlPr>
            </control>
          </mc:Choice>
        </mc:AlternateContent>
        <mc:AlternateContent xmlns:mc="http://schemas.openxmlformats.org/markup-compatibility/2006">
          <mc:Choice Requires="x14">
            <control shapeId="13331" r:id="rId16" name="Check Box 19">
              <controlPr defaultSize="0" autoFill="0" autoLine="0" autoPict="0">
                <anchor moveWithCells="1">
                  <from>
                    <xdr:col>2</xdr:col>
                    <xdr:colOff>371475</xdr:colOff>
                    <xdr:row>13</xdr:row>
                    <xdr:rowOff>38100</xdr:rowOff>
                  </from>
                  <to>
                    <xdr:col>2</xdr:col>
                    <xdr:colOff>609600</xdr:colOff>
                    <xdr:row>13</xdr:row>
                    <xdr:rowOff>285750</xdr:rowOff>
                  </to>
                </anchor>
              </controlPr>
            </control>
          </mc:Choice>
        </mc:AlternateContent>
        <mc:AlternateContent xmlns:mc="http://schemas.openxmlformats.org/markup-compatibility/2006">
          <mc:Choice Requires="x14">
            <control shapeId="13332" r:id="rId17" name="Check Box 20">
              <controlPr defaultSize="0" autoFill="0" autoLine="0" autoPict="0">
                <anchor moveWithCells="1">
                  <from>
                    <xdr:col>2</xdr:col>
                    <xdr:colOff>371475</xdr:colOff>
                    <xdr:row>14</xdr:row>
                    <xdr:rowOff>57150</xdr:rowOff>
                  </from>
                  <to>
                    <xdr:col>2</xdr:col>
                    <xdr:colOff>609600</xdr:colOff>
                    <xdr:row>14</xdr:row>
                    <xdr:rowOff>304800</xdr:rowOff>
                  </to>
                </anchor>
              </controlPr>
            </control>
          </mc:Choice>
        </mc:AlternateContent>
        <mc:AlternateContent xmlns:mc="http://schemas.openxmlformats.org/markup-compatibility/2006">
          <mc:Choice Requires="x14">
            <control shapeId="13333" r:id="rId18" name="Check Box 21">
              <controlPr defaultSize="0" autoFill="0" autoLine="0" autoPict="0">
                <anchor moveWithCells="1">
                  <from>
                    <xdr:col>2</xdr:col>
                    <xdr:colOff>371475</xdr:colOff>
                    <xdr:row>15</xdr:row>
                    <xdr:rowOff>38100</xdr:rowOff>
                  </from>
                  <to>
                    <xdr:col>2</xdr:col>
                    <xdr:colOff>609600</xdr:colOff>
                    <xdr:row>15</xdr:row>
                    <xdr:rowOff>285750</xdr:rowOff>
                  </to>
                </anchor>
              </controlPr>
            </control>
          </mc:Choice>
        </mc:AlternateContent>
        <mc:AlternateContent xmlns:mc="http://schemas.openxmlformats.org/markup-compatibility/2006">
          <mc:Choice Requires="x14">
            <control shapeId="13334" r:id="rId19" name="Check Box 22">
              <controlPr defaultSize="0" autoFill="0" autoLine="0" autoPict="0">
                <anchor moveWithCells="1">
                  <from>
                    <xdr:col>2</xdr:col>
                    <xdr:colOff>371475</xdr:colOff>
                    <xdr:row>17</xdr:row>
                    <xdr:rowOff>38100</xdr:rowOff>
                  </from>
                  <to>
                    <xdr:col>2</xdr:col>
                    <xdr:colOff>609600</xdr:colOff>
                    <xdr:row>17</xdr:row>
                    <xdr:rowOff>285750</xdr:rowOff>
                  </to>
                </anchor>
              </controlPr>
            </control>
          </mc:Choice>
        </mc:AlternateContent>
        <mc:AlternateContent xmlns:mc="http://schemas.openxmlformats.org/markup-compatibility/2006">
          <mc:Choice Requires="x14">
            <control shapeId="13335" r:id="rId20" name="Check Box 23">
              <controlPr defaultSize="0" autoFill="0" autoLine="0" autoPict="0">
                <anchor moveWithCells="1">
                  <from>
                    <xdr:col>2</xdr:col>
                    <xdr:colOff>371475</xdr:colOff>
                    <xdr:row>18</xdr:row>
                    <xdr:rowOff>28575</xdr:rowOff>
                  </from>
                  <to>
                    <xdr:col>2</xdr:col>
                    <xdr:colOff>609600</xdr:colOff>
                    <xdr:row>18</xdr:row>
                    <xdr:rowOff>276225</xdr:rowOff>
                  </to>
                </anchor>
              </controlPr>
            </control>
          </mc:Choice>
        </mc:AlternateContent>
        <mc:AlternateContent xmlns:mc="http://schemas.openxmlformats.org/markup-compatibility/2006">
          <mc:Choice Requires="x14">
            <control shapeId="13336" r:id="rId21" name="Check Box 24">
              <controlPr defaultSize="0" autoFill="0" autoLine="0" autoPict="0">
                <anchor moveWithCells="1">
                  <from>
                    <xdr:col>4</xdr:col>
                    <xdr:colOff>381000</xdr:colOff>
                    <xdr:row>18</xdr:row>
                    <xdr:rowOff>28575</xdr:rowOff>
                  </from>
                  <to>
                    <xdr:col>4</xdr:col>
                    <xdr:colOff>619125</xdr:colOff>
                    <xdr:row>18</xdr:row>
                    <xdr:rowOff>276225</xdr:rowOff>
                  </to>
                </anchor>
              </controlPr>
            </control>
          </mc:Choice>
        </mc:AlternateContent>
        <mc:AlternateContent xmlns:mc="http://schemas.openxmlformats.org/markup-compatibility/2006">
          <mc:Choice Requires="x14">
            <control shapeId="13337" r:id="rId22" name="Check Box 25">
              <controlPr defaultSize="0" autoFill="0" autoLine="0" autoPict="0">
                <anchor moveWithCells="1">
                  <from>
                    <xdr:col>6</xdr:col>
                    <xdr:colOff>400050</xdr:colOff>
                    <xdr:row>18</xdr:row>
                    <xdr:rowOff>28575</xdr:rowOff>
                  </from>
                  <to>
                    <xdr:col>6</xdr:col>
                    <xdr:colOff>638175</xdr:colOff>
                    <xdr:row>18</xdr:row>
                    <xdr:rowOff>276225</xdr:rowOff>
                  </to>
                </anchor>
              </controlPr>
            </control>
          </mc:Choice>
        </mc:AlternateContent>
        <mc:AlternateContent xmlns:mc="http://schemas.openxmlformats.org/markup-compatibility/2006">
          <mc:Choice Requires="x14">
            <control shapeId="13338" r:id="rId23" name="Check Box 26">
              <controlPr defaultSize="0" autoFill="0" autoLine="0" autoPict="0">
                <anchor moveWithCells="1">
                  <from>
                    <xdr:col>4</xdr:col>
                    <xdr:colOff>371475</xdr:colOff>
                    <xdr:row>13</xdr:row>
                    <xdr:rowOff>38100</xdr:rowOff>
                  </from>
                  <to>
                    <xdr:col>4</xdr:col>
                    <xdr:colOff>609600</xdr:colOff>
                    <xdr:row>13</xdr:row>
                    <xdr:rowOff>285750</xdr:rowOff>
                  </to>
                </anchor>
              </controlPr>
            </control>
          </mc:Choice>
        </mc:AlternateContent>
        <mc:AlternateContent xmlns:mc="http://schemas.openxmlformats.org/markup-compatibility/2006">
          <mc:Choice Requires="x14">
            <control shapeId="13339" r:id="rId24" name="Check Box 27">
              <controlPr defaultSize="0" autoFill="0" autoLine="0" autoPict="0">
                <anchor moveWithCells="1">
                  <from>
                    <xdr:col>7</xdr:col>
                    <xdr:colOff>419100</xdr:colOff>
                    <xdr:row>12</xdr:row>
                    <xdr:rowOff>28575</xdr:rowOff>
                  </from>
                  <to>
                    <xdr:col>7</xdr:col>
                    <xdr:colOff>657225</xdr:colOff>
                    <xdr:row>12</xdr:row>
                    <xdr:rowOff>276225</xdr:rowOff>
                  </to>
                </anchor>
              </controlPr>
            </control>
          </mc:Choice>
        </mc:AlternateContent>
        <mc:AlternateContent xmlns:mc="http://schemas.openxmlformats.org/markup-compatibility/2006">
          <mc:Choice Requires="x14">
            <control shapeId="13349" r:id="rId25" name="Check Box 37">
              <controlPr defaultSize="0" autoFill="0" autoLine="0" autoPict="0">
                <anchor moveWithCells="1">
                  <from>
                    <xdr:col>2</xdr:col>
                    <xdr:colOff>352425</xdr:colOff>
                    <xdr:row>3</xdr:row>
                    <xdr:rowOff>38100</xdr:rowOff>
                  </from>
                  <to>
                    <xdr:col>2</xdr:col>
                    <xdr:colOff>657225</xdr:colOff>
                    <xdr:row>3</xdr:row>
                    <xdr:rowOff>285750</xdr:rowOff>
                  </to>
                </anchor>
              </controlPr>
            </control>
          </mc:Choice>
        </mc:AlternateContent>
        <mc:AlternateContent xmlns:mc="http://schemas.openxmlformats.org/markup-compatibility/2006">
          <mc:Choice Requires="x14">
            <control shapeId="13350" r:id="rId26" name="Check Box 38">
              <controlPr defaultSize="0" autoFill="0" autoLine="0" autoPict="0">
                <anchor moveWithCells="1">
                  <from>
                    <xdr:col>2</xdr:col>
                    <xdr:colOff>361950</xdr:colOff>
                    <xdr:row>4</xdr:row>
                    <xdr:rowOff>38100</xdr:rowOff>
                  </from>
                  <to>
                    <xdr:col>2</xdr:col>
                    <xdr:colOff>666750</xdr:colOff>
                    <xdr:row>4</xdr:row>
                    <xdr:rowOff>285750</xdr:rowOff>
                  </to>
                </anchor>
              </controlPr>
            </control>
          </mc:Choice>
        </mc:AlternateContent>
        <mc:AlternateContent xmlns:mc="http://schemas.openxmlformats.org/markup-compatibility/2006">
          <mc:Choice Requires="x14">
            <control shapeId="13351" r:id="rId27" name="Check Box 39">
              <controlPr defaultSize="0" autoFill="0" autoLine="0" autoPict="0">
                <anchor moveWithCells="1">
                  <from>
                    <xdr:col>2</xdr:col>
                    <xdr:colOff>361950</xdr:colOff>
                    <xdr:row>5</xdr:row>
                    <xdr:rowOff>47625</xdr:rowOff>
                  </from>
                  <to>
                    <xdr:col>2</xdr:col>
                    <xdr:colOff>647700</xdr:colOff>
                    <xdr:row>5</xdr:row>
                    <xdr:rowOff>285750</xdr:rowOff>
                  </to>
                </anchor>
              </controlPr>
            </control>
          </mc:Choice>
        </mc:AlternateContent>
        <mc:AlternateContent xmlns:mc="http://schemas.openxmlformats.org/markup-compatibility/2006">
          <mc:Choice Requires="x14">
            <control shapeId="13352" r:id="rId28" name="Check Box 40">
              <controlPr defaultSize="0" autoFill="0" autoLine="0" autoPict="0">
                <anchor moveWithCells="1">
                  <from>
                    <xdr:col>2</xdr:col>
                    <xdr:colOff>361950</xdr:colOff>
                    <xdr:row>6</xdr:row>
                    <xdr:rowOff>47625</xdr:rowOff>
                  </from>
                  <to>
                    <xdr:col>2</xdr:col>
                    <xdr:colOff>676275</xdr:colOff>
                    <xdr:row>6</xdr:row>
                    <xdr:rowOff>285750</xdr:rowOff>
                  </to>
                </anchor>
              </controlPr>
            </control>
          </mc:Choice>
        </mc:AlternateContent>
        <mc:AlternateContent xmlns:mc="http://schemas.openxmlformats.org/markup-compatibility/2006">
          <mc:Choice Requires="x14">
            <control shapeId="13353" r:id="rId29" name="Check Box 41">
              <controlPr defaultSize="0" autoFill="0" autoLine="0" autoPict="0">
                <anchor moveWithCells="1">
                  <from>
                    <xdr:col>2</xdr:col>
                    <xdr:colOff>371475</xdr:colOff>
                    <xdr:row>7</xdr:row>
                    <xdr:rowOff>47625</xdr:rowOff>
                  </from>
                  <to>
                    <xdr:col>2</xdr:col>
                    <xdr:colOff>676275</xdr:colOff>
                    <xdr:row>7</xdr:row>
                    <xdr:rowOff>295275</xdr:rowOff>
                  </to>
                </anchor>
              </controlPr>
            </control>
          </mc:Choice>
        </mc:AlternateContent>
        <mc:AlternateContent xmlns:mc="http://schemas.openxmlformats.org/markup-compatibility/2006">
          <mc:Choice Requires="x14">
            <control shapeId="13354" r:id="rId30" name="Check Box 42">
              <controlPr defaultSize="0" autoFill="0" autoLine="0" autoPict="0">
                <anchor moveWithCells="1">
                  <from>
                    <xdr:col>2</xdr:col>
                    <xdr:colOff>371475</xdr:colOff>
                    <xdr:row>8</xdr:row>
                    <xdr:rowOff>38100</xdr:rowOff>
                  </from>
                  <to>
                    <xdr:col>2</xdr:col>
                    <xdr:colOff>676275</xdr:colOff>
                    <xdr:row>8</xdr:row>
                    <xdr:rowOff>285750</xdr:rowOff>
                  </to>
                </anchor>
              </controlPr>
            </control>
          </mc:Choice>
        </mc:AlternateContent>
        <mc:AlternateContent xmlns:mc="http://schemas.openxmlformats.org/markup-compatibility/2006">
          <mc:Choice Requires="x14">
            <control shapeId="13355" r:id="rId31" name="Check Box 43">
              <controlPr defaultSize="0" autoFill="0" autoLine="0" autoPict="0">
                <anchor moveWithCells="1">
                  <from>
                    <xdr:col>2</xdr:col>
                    <xdr:colOff>371475</xdr:colOff>
                    <xdr:row>9</xdr:row>
                    <xdr:rowOff>28575</xdr:rowOff>
                  </from>
                  <to>
                    <xdr:col>2</xdr:col>
                    <xdr:colOff>676275</xdr:colOff>
                    <xdr:row>9</xdr:row>
                    <xdr:rowOff>276225</xdr:rowOff>
                  </to>
                </anchor>
              </controlPr>
            </control>
          </mc:Choice>
        </mc:AlternateContent>
        <mc:AlternateContent xmlns:mc="http://schemas.openxmlformats.org/markup-compatibility/2006">
          <mc:Choice Requires="x14">
            <control shapeId="13356" r:id="rId32" name="Check Box 44">
              <controlPr defaultSize="0" autoFill="0" autoLine="0" autoPict="0">
                <anchor moveWithCells="1">
                  <from>
                    <xdr:col>7</xdr:col>
                    <xdr:colOff>419100</xdr:colOff>
                    <xdr:row>13</xdr:row>
                    <xdr:rowOff>9525</xdr:rowOff>
                  </from>
                  <to>
                    <xdr:col>8</xdr:col>
                    <xdr:colOff>419100</xdr:colOff>
                    <xdr:row>13</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7"/>
  <sheetViews>
    <sheetView showGridLines="0" view="pageBreakPreview" zoomScaleNormal="100" zoomScaleSheetLayoutView="100" workbookViewId="0">
      <selection activeCell="F5" sqref="F5"/>
    </sheetView>
  </sheetViews>
  <sheetFormatPr defaultRowHeight="18.75" x14ac:dyDescent="0.4"/>
  <cols>
    <col min="6" max="11" width="4.5" customWidth="1"/>
  </cols>
  <sheetData>
    <row r="1" spans="1:11" x14ac:dyDescent="0.4">
      <c r="A1" s="56" t="s">
        <v>339</v>
      </c>
    </row>
    <row r="2" spans="1:11" x14ac:dyDescent="0.4">
      <c r="A2" t="s">
        <v>332</v>
      </c>
    </row>
    <row r="3" spans="1:11" ht="30" x14ac:dyDescent="0.4">
      <c r="A3" s="61" t="s">
        <v>307</v>
      </c>
      <c r="B3" s="60"/>
      <c r="C3" s="60"/>
      <c r="D3" s="60"/>
      <c r="E3" s="60"/>
      <c r="F3" s="60"/>
      <c r="G3" s="60"/>
      <c r="H3" s="60"/>
      <c r="I3" s="60"/>
      <c r="J3" s="60"/>
      <c r="K3" s="60"/>
    </row>
    <row r="5" spans="1:11" x14ac:dyDescent="0.4">
      <c r="D5" s="56"/>
      <c r="E5" s="59" t="s">
        <v>306</v>
      </c>
      <c r="F5" s="133"/>
      <c r="G5" s="58" t="s">
        <v>305</v>
      </c>
      <c r="H5" s="133"/>
      <c r="I5" s="58" t="s">
        <v>304</v>
      </c>
      <c r="J5" s="133"/>
      <c r="K5" s="58" t="s">
        <v>303</v>
      </c>
    </row>
    <row r="6" spans="1:11" x14ac:dyDescent="0.4">
      <c r="D6" s="56"/>
      <c r="E6" s="56"/>
      <c r="F6" s="56"/>
      <c r="G6" s="56"/>
      <c r="H6" s="56"/>
      <c r="I6" s="56"/>
      <c r="J6" s="56"/>
      <c r="K6" s="56"/>
    </row>
    <row r="7" spans="1:11" x14ac:dyDescent="0.4">
      <c r="A7" s="57" t="s">
        <v>302</v>
      </c>
      <c r="D7" s="56"/>
      <c r="E7" s="56"/>
      <c r="F7" s="56"/>
      <c r="G7" s="56"/>
      <c r="H7" s="56"/>
      <c r="I7" s="56"/>
      <c r="J7" s="56"/>
      <c r="K7" s="56"/>
    </row>
    <row r="8" spans="1:11" x14ac:dyDescent="0.4">
      <c r="D8" s="56"/>
      <c r="E8" s="56"/>
      <c r="F8" s="56"/>
      <c r="G8" s="56"/>
      <c r="H8" s="56"/>
      <c r="I8" s="56"/>
      <c r="J8" s="56"/>
      <c r="K8" s="56"/>
    </row>
    <row r="9" spans="1:11" x14ac:dyDescent="0.4">
      <c r="D9" s="55" t="s">
        <v>301</v>
      </c>
      <c r="E9" s="278"/>
      <c r="F9" s="278"/>
      <c r="G9" s="278"/>
      <c r="H9" s="278"/>
      <c r="I9" s="278"/>
      <c r="J9" s="278"/>
      <c r="K9" s="278"/>
    </row>
    <row r="10" spans="1:11" x14ac:dyDescent="0.4">
      <c r="D10" s="55" t="s">
        <v>300</v>
      </c>
      <c r="E10" s="279" t="str">
        <f>IF('①交付（変更）申請書'!E4:J4&lt;&gt;"",'①交付（変更）申請書'!E4:J4,"")</f>
        <v/>
      </c>
      <c r="F10" s="279"/>
      <c r="G10" s="279"/>
      <c r="H10" s="279"/>
      <c r="I10" s="279"/>
      <c r="J10" s="279"/>
      <c r="K10" s="279"/>
    </row>
    <row r="11" spans="1:11" x14ac:dyDescent="0.4">
      <c r="D11" s="55" t="s">
        <v>299</v>
      </c>
      <c r="E11" s="278"/>
      <c r="F11" s="278"/>
      <c r="G11" s="278"/>
      <c r="H11" s="278"/>
      <c r="I11" s="278"/>
      <c r="J11" s="278"/>
      <c r="K11" s="278"/>
    </row>
    <row r="14" spans="1:11" x14ac:dyDescent="0.4">
      <c r="A14" s="280" t="s">
        <v>298</v>
      </c>
      <c r="B14" s="280"/>
      <c r="C14" s="280"/>
      <c r="D14" s="280"/>
      <c r="E14" s="280"/>
      <c r="F14" s="280"/>
      <c r="G14" s="280"/>
      <c r="H14" s="280"/>
      <c r="I14" s="280"/>
      <c r="J14" s="280"/>
      <c r="K14" s="280"/>
    </row>
    <row r="15" spans="1:11" x14ac:dyDescent="0.4">
      <c r="A15" s="280"/>
      <c r="B15" s="280"/>
      <c r="C15" s="280"/>
      <c r="D15" s="280"/>
      <c r="E15" s="280"/>
      <c r="F15" s="280"/>
      <c r="G15" s="280"/>
      <c r="H15" s="280"/>
      <c r="I15" s="280"/>
      <c r="J15" s="280"/>
      <c r="K15" s="280"/>
    </row>
    <row r="16" spans="1:11" x14ac:dyDescent="0.4">
      <c r="A16" s="280"/>
      <c r="B16" s="280"/>
      <c r="C16" s="280"/>
      <c r="D16" s="280"/>
      <c r="E16" s="280"/>
      <c r="F16" s="280"/>
      <c r="G16" s="280"/>
      <c r="H16" s="280"/>
      <c r="I16" s="280"/>
      <c r="J16" s="280"/>
      <c r="K16" s="280"/>
    </row>
    <row r="17" spans="1:11" x14ac:dyDescent="0.4">
      <c r="A17" s="280"/>
      <c r="B17" s="280"/>
      <c r="C17" s="280"/>
      <c r="D17" s="280"/>
      <c r="E17" s="280"/>
      <c r="F17" s="280"/>
      <c r="G17" s="280"/>
      <c r="H17" s="280"/>
      <c r="I17" s="280"/>
      <c r="J17" s="280"/>
      <c r="K17" s="280"/>
    </row>
  </sheetData>
  <sheetProtection password="EADB" sheet="1" selectLockedCells="1"/>
  <mergeCells count="4">
    <mergeCell ref="E9:K9"/>
    <mergeCell ref="E10:K10"/>
    <mergeCell ref="E11:K11"/>
    <mergeCell ref="A14:K17"/>
  </mergeCells>
  <phoneticPr fontId="2"/>
  <conditionalFormatting sqref="F5 H5 J5 E9:K11">
    <cfRule type="expression" dxfId="2" priority="1">
      <formula>E5&lt;&gt;""</formula>
    </cfRule>
  </conditionalFormatting>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20"/>
  <sheetViews>
    <sheetView showGridLines="0" view="pageBreakPreview" zoomScaleNormal="100" zoomScaleSheetLayoutView="100" workbookViewId="0">
      <selection activeCell="B17" sqref="B17"/>
    </sheetView>
  </sheetViews>
  <sheetFormatPr defaultRowHeight="18.75" x14ac:dyDescent="0.4"/>
  <cols>
    <col min="1" max="1" width="1.75" style="56" customWidth="1"/>
    <col min="2" max="2" width="17.375" style="56" customWidth="1"/>
    <col min="3" max="5" width="9" style="56"/>
    <col min="6" max="11" width="4.5" style="56" customWidth="1"/>
    <col min="12" max="16384" width="9" style="56"/>
  </cols>
  <sheetData>
    <row r="1" spans="1:11" x14ac:dyDescent="0.4">
      <c r="A1" s="56" t="s">
        <v>340</v>
      </c>
    </row>
    <row r="2" spans="1:11" x14ac:dyDescent="0.4">
      <c r="B2" s="56" t="s">
        <v>333</v>
      </c>
    </row>
    <row r="3" spans="1:11" ht="27" x14ac:dyDescent="0.4">
      <c r="B3" s="70" t="s">
        <v>311</v>
      </c>
      <c r="C3" s="69"/>
      <c r="D3" s="69"/>
      <c r="E3" s="69"/>
      <c r="F3" s="69"/>
      <c r="G3" s="69"/>
      <c r="H3" s="69"/>
      <c r="I3" s="69"/>
      <c r="J3" s="69"/>
      <c r="K3" s="69"/>
    </row>
    <row r="5" spans="1:11" x14ac:dyDescent="0.4">
      <c r="E5" s="68" t="s">
        <v>306</v>
      </c>
      <c r="F5" s="67" t="str">
        <f>IF(⑧整備宣言書!F5="","",⑧整備宣言書!F5)</f>
        <v/>
      </c>
      <c r="G5" s="54" t="s">
        <v>305</v>
      </c>
      <c r="H5" s="67" t="str">
        <f>IF(⑧整備宣言書!H5="","",⑧整備宣言書!H5)</f>
        <v/>
      </c>
      <c r="I5" s="54" t="s">
        <v>304</v>
      </c>
      <c r="J5" s="67" t="str">
        <f>IF(⑧整備宣言書!J5="","",⑧整備宣言書!J5)</f>
        <v/>
      </c>
      <c r="K5" s="54" t="s">
        <v>312</v>
      </c>
    </row>
    <row r="7" spans="1:11" x14ac:dyDescent="0.4">
      <c r="B7" s="66" t="s">
        <v>302</v>
      </c>
    </row>
    <row r="8" spans="1:11" x14ac:dyDescent="0.4">
      <c r="E8" s="44"/>
      <c r="F8" s="44"/>
      <c r="G8" s="44"/>
      <c r="H8" s="44"/>
      <c r="I8" s="44"/>
      <c r="J8" s="44"/>
      <c r="K8" s="44"/>
    </row>
    <row r="9" spans="1:11" x14ac:dyDescent="0.4">
      <c r="D9" s="55" t="s">
        <v>301</v>
      </c>
      <c r="E9" s="279" t="str">
        <f>IF(⑧整備宣言書!E9="","",⑧整備宣言書!E9)</f>
        <v/>
      </c>
      <c r="F9" s="279"/>
      <c r="G9" s="279"/>
      <c r="H9" s="279"/>
      <c r="I9" s="279"/>
      <c r="J9" s="279"/>
      <c r="K9" s="279"/>
    </row>
    <row r="10" spans="1:11" x14ac:dyDescent="0.4">
      <c r="D10" s="55" t="s">
        <v>300</v>
      </c>
      <c r="E10" s="279" t="str">
        <f>IF(⑧整備宣言書!E10="","",⑧整備宣言書!E10)</f>
        <v/>
      </c>
      <c r="F10" s="279"/>
      <c r="G10" s="279"/>
      <c r="H10" s="279"/>
      <c r="I10" s="279"/>
      <c r="J10" s="279"/>
      <c r="K10" s="279"/>
    </row>
    <row r="11" spans="1:11" x14ac:dyDescent="0.4">
      <c r="D11" s="55" t="s">
        <v>299</v>
      </c>
      <c r="E11" s="279" t="str">
        <f>IF(⑧整備宣言書!E11="","",⑧整備宣言書!E11)</f>
        <v/>
      </c>
      <c r="F11" s="279"/>
      <c r="G11" s="279"/>
      <c r="H11" s="279"/>
      <c r="I11" s="279"/>
      <c r="J11" s="279"/>
      <c r="K11" s="279"/>
    </row>
    <row r="13" spans="1:11" x14ac:dyDescent="0.4">
      <c r="B13" s="66" t="s">
        <v>310</v>
      </c>
    </row>
    <row r="14" spans="1:11" x14ac:dyDescent="0.4">
      <c r="B14" s="132" t="s">
        <v>1368</v>
      </c>
      <c r="C14" s="282" t="str">
        <f>IF('①交付（変更）申請書'!$E$7="","",'①交付（変更）申請書'!$E$7)</f>
        <v/>
      </c>
      <c r="D14" s="283"/>
      <c r="E14" s="283"/>
      <c r="F14" s="283"/>
      <c r="G14" s="283"/>
      <c r="H14" s="283"/>
      <c r="I14" s="283"/>
      <c r="J14" s="283"/>
      <c r="K14" s="284"/>
    </row>
    <row r="16" spans="1:11" x14ac:dyDescent="0.4">
      <c r="B16" s="65" t="s">
        <v>309</v>
      </c>
      <c r="C16" s="64" t="s">
        <v>308</v>
      </c>
      <c r="D16" s="63"/>
      <c r="E16" s="63"/>
      <c r="F16" s="63"/>
      <c r="G16" s="63"/>
      <c r="H16" s="63"/>
      <c r="I16" s="63"/>
      <c r="J16" s="63"/>
      <c r="K16" s="62"/>
    </row>
    <row r="17" spans="2:11" ht="100.5" customHeight="1" x14ac:dyDescent="0.4">
      <c r="B17" s="109" t="s">
        <v>1377</v>
      </c>
      <c r="C17" s="285" t="s">
        <v>1378</v>
      </c>
      <c r="D17" s="286"/>
      <c r="E17" s="286"/>
      <c r="F17" s="286"/>
      <c r="G17" s="286"/>
      <c r="H17" s="286"/>
      <c r="I17" s="286"/>
      <c r="J17" s="286"/>
      <c r="K17" s="286"/>
    </row>
    <row r="18" spans="2:11" ht="100.5" customHeight="1" x14ac:dyDescent="0.4">
      <c r="B18" s="136"/>
      <c r="C18" s="281"/>
      <c r="D18" s="281"/>
      <c r="E18" s="281"/>
      <c r="F18" s="281"/>
      <c r="G18" s="281"/>
      <c r="H18" s="281"/>
      <c r="I18" s="281"/>
      <c r="J18" s="281"/>
      <c r="K18" s="281"/>
    </row>
    <row r="19" spans="2:11" ht="100.5" customHeight="1" x14ac:dyDescent="0.4">
      <c r="B19" s="136"/>
      <c r="C19" s="281"/>
      <c r="D19" s="281"/>
      <c r="E19" s="281"/>
      <c r="F19" s="281"/>
      <c r="G19" s="281"/>
      <c r="H19" s="281"/>
      <c r="I19" s="281"/>
      <c r="J19" s="281"/>
      <c r="K19" s="281"/>
    </row>
    <row r="20" spans="2:11" ht="100.5" customHeight="1" x14ac:dyDescent="0.4">
      <c r="B20" s="136"/>
      <c r="C20" s="281"/>
      <c r="D20" s="281"/>
      <c r="E20" s="281"/>
      <c r="F20" s="281"/>
      <c r="G20" s="281"/>
      <c r="H20" s="281"/>
      <c r="I20" s="281"/>
      <c r="J20" s="281"/>
      <c r="K20" s="281"/>
    </row>
  </sheetData>
  <sheetProtection password="EADB" sheet="1" selectLockedCells="1"/>
  <mergeCells count="8">
    <mergeCell ref="C18:K18"/>
    <mergeCell ref="C19:K19"/>
    <mergeCell ref="C20:K20"/>
    <mergeCell ref="E9:K9"/>
    <mergeCell ref="E10:K10"/>
    <mergeCell ref="E11:K11"/>
    <mergeCell ref="C14:K14"/>
    <mergeCell ref="C17:K17"/>
  </mergeCells>
  <phoneticPr fontId="2"/>
  <conditionalFormatting sqref="B17:K20">
    <cfRule type="expression" dxfId="1" priority="4">
      <formula>B17&lt;&gt;""</formula>
    </cfRule>
  </conditionalFormatting>
  <conditionalFormatting sqref="B17:K17">
    <cfRule type="expression" dxfId="0" priority="1">
      <formula>COUNTIF(B17,"*記入例*")</formula>
    </cfRule>
  </conditionalFormatting>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交付（変更）申請書_インポート用</vt:lpstr>
      <vt:lpstr>①交付（変更）申請書</vt:lpstr>
      <vt:lpstr>②交付（変更）申請書（別紙１）</vt:lpstr>
      <vt:lpstr>③交付（変更）申請書（別紙２）</vt:lpstr>
      <vt:lpstr>④交付（変更）申請書（別紙３）</vt:lpstr>
      <vt:lpstr>⑧整備宣言書</vt:lpstr>
      <vt:lpstr>⑨整備宣言概要書</vt:lpstr>
      <vt:lpstr>'①交付（変更）申請書'!Print_Area</vt:lpstr>
      <vt:lpstr>'②交付（変更）申請書（別紙１）'!Print_Area</vt:lpstr>
      <vt:lpstr>'③交付（変更）申請書（別紙２）'!Print_Area</vt:lpstr>
      <vt:lpstr>'④交付（変更）申請書（別紙３）'!Print_Area</vt:lpstr>
      <vt:lpstr>⑧整備宣言書!Print_Area</vt:lpstr>
      <vt:lpstr>⑨整備宣言概要書!Print_Area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 </cp:lastModifiedBy>
  <cp:lastPrinted>2024-04-10T07:46:35Z</cp:lastPrinted>
  <dcterms:created xsi:type="dcterms:W3CDTF">2022-11-07T08:11:03Z</dcterms:created>
  <dcterms:modified xsi:type="dcterms:W3CDTF">2024-04-10T07:46:45Z</dcterms:modified>
</cp:coreProperties>
</file>